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942" windowHeight="9805" activeTab="7"/>
  </bookViews>
  <sheets>
    <sheet name="统计" sheetId="2" r:id="rId1"/>
    <sheet name="2026" sheetId="8" r:id="rId2"/>
    <sheet name="2025" sheetId="3" r:id="rId3"/>
    <sheet name="2024" sheetId="4" r:id="rId4"/>
    <sheet name="2023" sheetId="5" r:id="rId5"/>
    <sheet name="2022" sheetId="9" r:id="rId6"/>
    <sheet name="2021" sheetId="6" r:id="rId7"/>
    <sheet name="2020"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<sst xmlns="http://schemas.openxmlformats.org/spreadsheetml/2006/main" count="2066" uniqueCount="704">
  <si>
    <t>历年国务院国资委监管企业进场情况</t>
  </si>
  <si>
    <t>年份</t>
  </si>
  <si>
    <t>成交宗数</t>
  </si>
  <si>
    <t>挂牌价</t>
  </si>
  <si>
    <t>成交价</t>
  </si>
  <si>
    <t>增值</t>
  </si>
  <si>
    <t>增值率</t>
  </si>
  <si>
    <t>2026年度</t>
  </si>
  <si>
    <t>2025年度</t>
  </si>
  <si>
    <t>2024年度</t>
  </si>
  <si>
    <t>2023年度</t>
  </si>
  <si>
    <t>2022年度</t>
  </si>
  <si>
    <t>2021年度</t>
  </si>
  <si>
    <t>2020年度</t>
  </si>
  <si>
    <t>合计：</t>
  </si>
  <si>
    <t>2026年1-6月中央企业成交项目统计表</t>
  </si>
  <si>
    <t>序号</t>
  </si>
  <si>
    <t>项目名称</t>
  </si>
  <si>
    <t>转让方</t>
  </si>
  <si>
    <t>转让方企业类型</t>
  </si>
  <si>
    <t>资产类型</t>
  </si>
  <si>
    <t>起始价（元）</t>
  </si>
  <si>
    <t>成交价（元）</t>
  </si>
  <si>
    <t>增值额（元）</t>
  </si>
  <si>
    <t>受让方</t>
  </si>
  <si>
    <t>成交日期</t>
  </si>
  <si>
    <t>备注</t>
  </si>
  <si>
    <t>青海华诚新能源有限公司一批废旧物资公开转让</t>
  </si>
  <si>
    <t>青海华诚新能源有限公司</t>
  </si>
  <si>
    <t>央企</t>
  </si>
  <si>
    <t>实物</t>
  </si>
  <si>
    <t>青海熠坤再生资源有限公司</t>
  </si>
  <si>
    <t>标的一：新兴三路48号C幢3单元201室</t>
  </si>
  <si>
    <t>黄河电力检修工程有限公司</t>
  </si>
  <si>
    <t>房产</t>
  </si>
  <si>
    <t>李庆波</t>
  </si>
  <si>
    <t>青海黄河上游水电开发有限责任公司班多发电分公司拟处置一批固定资产及废旧物资公开转让</t>
  </si>
  <si>
    <t>青海黄河上游水电开发有限责任公司班多发电分公司</t>
  </si>
  <si>
    <t>青海世威再生物资回收有限公司</t>
  </si>
  <si>
    <t>青投国际贸易（上海）有限公司所属上海市浦东新区羽山路100弄35号2501室（含1个车位）及家具家电公开转让</t>
  </si>
  <si>
    <t>青投国际贸易（上海）有限公司</t>
  </si>
  <si>
    <t>王显嵘</t>
  </si>
  <si>
    <t>宁夏黄河水电青铜峡发电有限公司一批废旧机器设备及废旧库存物资公开转让</t>
  </si>
  <si>
    <t>宁夏黄河水电青铜峡发电有限公司</t>
  </si>
  <si>
    <t>吴忠市中晨工贸有限公司</t>
  </si>
  <si>
    <t>青海黄河上游水电开发有限责任公司公伯峡发电分公司拟处置一批报废固定资产公开转让</t>
  </si>
  <si>
    <t>青海黄河上游水电开发有限责任公司公伯峡发电分公司</t>
  </si>
  <si>
    <t>青海龙耀物资回收有限公司</t>
  </si>
  <si>
    <t>青海黄河上游水电开发有限责任公司公伯峡发电分公司一批固定资产及废旧物资公开转让</t>
  </si>
  <si>
    <t>德令哈振业再生资源回收利用有限公司</t>
  </si>
  <si>
    <t>青海黄河上游水电开发有限责任公司龙羊峡发电分公司一批报废固定资产、库存物资公开转让</t>
  </si>
  <si>
    <t>青海黄河上游水电开发有限责任公司龙羊峡发电分公司</t>
  </si>
  <si>
    <t>新乡市铭变电力有限公司</t>
  </si>
  <si>
    <t>青海黄河上游水电开发有限责任公司公伯峡发电分公司一批废旧基建物资和报废固定资产公开转让</t>
  </si>
  <si>
    <t>青海黄河上游水电开发有限责任公司工程建设分公司积石峡水电站拟处置固定资产及废旧物资公开转让</t>
  </si>
  <si>
    <t>青海黄河上游水电开发有限责任公司工程建设分公司</t>
  </si>
  <si>
    <t>甘肃城金再生资源有限公司</t>
  </si>
  <si>
    <t>青海盐云钾盐有限公司拟处置的一批闲置及低效资产公开转让</t>
  </si>
  <si>
    <t>青海盐云钾盐有限公司</t>
  </si>
  <si>
    <t>青海梦瑞有限责任公司</t>
  </si>
  <si>
    <t>黄河电力检修工程有限公司标的一：（60项报废组件）</t>
  </si>
  <si>
    <t>青海福哲再生资源有限公司</t>
  </si>
  <si>
    <t>青海盐湖投资有限公司3888件衣物商品公开转让</t>
  </si>
  <si>
    <t>青海盐湖投资有限公司</t>
  </si>
  <si>
    <t>李平</t>
  </si>
  <si>
    <t>青海宏海电力科技有限公司尖扎才塘水电站房屋建筑物，机器设备及土地使用权</t>
  </si>
  <si>
    <t>青海宏海电力科技有限公司</t>
  </si>
  <si>
    <t>青海海洲发电有限公司</t>
  </si>
  <si>
    <t>青海黄化电业实业有限公司隆峡水电站房屋建筑物、机器设备及土地使用权</t>
  </si>
  <si>
    <t>青海黄化电业实业有限公司</t>
  </si>
  <si>
    <t>青海盐湖工业股份有限公司资源分公司拟报废处置部分固定资产（固定资产-设备类）整体公开转让</t>
  </si>
  <si>
    <t>青海盐湖工业股份有限公司资源分公司</t>
  </si>
  <si>
    <t>格尔木跃凡商贸有限公司</t>
  </si>
  <si>
    <t>青海黄河上游水电开发有限责任公司格尔木太阳能发电分公司拟处置的一批报废固定资产公开转让</t>
  </si>
  <si>
    <t>青海黄河上游水电开发有限责任公司格尔木太阳能发电分公司</t>
  </si>
  <si>
    <t>南通市宝源物资回收有限公司</t>
  </si>
  <si>
    <t>青海路桥建设机械工程有限公司所拥有的报废机器设备公开转让</t>
  </si>
  <si>
    <t>青海路桥建设机械工程有限公司</t>
  </si>
  <si>
    <t>国资</t>
  </si>
  <si>
    <t xml:space="preserve">陕西晨易阳商贸有限公司 </t>
  </si>
  <si>
    <t>青海第三路桥建设有限公司所拥有的报废机器设备公开转让</t>
  </si>
  <si>
    <t>青海第三路桥建设有限公司</t>
  </si>
  <si>
    <t>黄河水电物资有限公司处置报废实物资产公开转让</t>
  </si>
  <si>
    <t>黄河水电物资有限公司</t>
  </si>
  <si>
    <t>梁亚卫</t>
  </si>
  <si>
    <t>国药控股青海有限公司资产处置所涉及的车辆（别克商务车GL8）1辆公开转让</t>
  </si>
  <si>
    <t>国药控股青海有限公司</t>
  </si>
  <si>
    <t>车辆</t>
  </si>
  <si>
    <t>青海沐灿再生资源回收有限公司</t>
  </si>
  <si>
    <t>青海中煤地质工程有限责任公司所持有青海省西宁市城西区西川南路55号土地公开招租</t>
  </si>
  <si>
    <t>青海中煤地质工程有限责任公司</t>
  </si>
  <si>
    <t>租赁</t>
  </si>
  <si>
    <t>蒋文军</t>
  </si>
  <si>
    <t>青海省通信管理局标的二：西宁市城中区南大街71号办公楼六层</t>
  </si>
  <si>
    <t>青海省通信管理局</t>
  </si>
  <si>
    <t>中央行政</t>
  </si>
  <si>
    <t>青海省通信管理局标的一：西宁市城中区南大街71号办公楼三层、四层</t>
  </si>
  <si>
    <t>合计</t>
  </si>
  <si>
    <t>2025年1-12月中央企业成交项目统计表</t>
  </si>
  <si>
    <t>转让方
企业类型</t>
  </si>
  <si>
    <t>资产
类型</t>
  </si>
  <si>
    <t>中广核太阳能（大柴旦）开发有限公司废旧生产设备（4套逆变器）公开转让</t>
  </si>
  <si>
    <t>中广核太阳能（大柴旦）开发有限公司</t>
  </si>
  <si>
    <t>设备</t>
  </si>
  <si>
    <t>甘肃亨福通废旧物资回收有限公司</t>
  </si>
  <si>
    <t>中广核太阳能（大柴旦）开发有限公司废旧生产设备（8套逆变器）公开转让</t>
  </si>
  <si>
    <t>中广核太阳能乌兰有限公司废旧生产设备公开转让</t>
  </si>
  <si>
    <t>中广核太阳能乌兰有限公司</t>
  </si>
  <si>
    <t>达州市盛源达再生资源有限公司</t>
  </si>
  <si>
    <t>中广核太阳能乌兰有限公司废旧生产设备（10套艾默生逆变器）</t>
  </si>
  <si>
    <t>石家庄泰昊废旧物资回收有限公司</t>
  </si>
  <si>
    <t>中广核太阳能（大柴旦）开发有限公司废旧生产设备（8套艾默生逆变器）</t>
  </si>
  <si>
    <t>石家庄鑫宇再生资源回收有限公司</t>
  </si>
  <si>
    <t>中广核太阳能（大柴旦）开发有限公司废旧生产设备（6套逆变器）</t>
  </si>
  <si>
    <t>石家庄鸿日再生资源回收有限公司</t>
  </si>
  <si>
    <t>中广核太阳能乌兰有限公司废旧生产设备（10套艾默生逆变器）公开转让</t>
  </si>
  <si>
    <t>中广核太阳能（大柴旦）开发有限公司废旧生产设备处置（8套艾默生逆变器）公开转让</t>
  </si>
  <si>
    <t>中广核太阳能（大柴旦）开发有限公司废旧生产设备处置（5套逆变器）公开转让</t>
  </si>
  <si>
    <t>中广核太阳能(大柴旦)开发有限公司废旧生产设备处置（2套艾默生逆变器）公开转让</t>
  </si>
  <si>
    <t>中广核太阳能(大柴旦)开发有限公司废旧生产设备处置（4套施耐德逆变器）公开转让</t>
  </si>
  <si>
    <t>中广核太阳能乌兰有限公司废旧生产设备（2套艾默生逆变器）公开转让</t>
  </si>
  <si>
    <t>格尔木京能新能源有限公司一台车辆（青H75517）公开转让</t>
  </si>
  <si>
    <t>格尔木京能新能源有限公司</t>
  </si>
  <si>
    <t>赵以祥</t>
  </si>
  <si>
    <t>青海大通河水电开发有限责任公司标的一：废旧物资公开转让</t>
  </si>
  <si>
    <t>青海大通河水电开发有限责任公司</t>
  </si>
  <si>
    <t>甘肃鑫煜物资回收有限公司</t>
  </si>
  <si>
    <t>青海黄河中型水电开发有限责任公司标的一：废旧物资公开转让</t>
  </si>
  <si>
    <t>青海黄河中型水电开发有限责任公司</t>
  </si>
  <si>
    <t>甘肃盐锅峡发电有限公司一批固定资产与一批废旧物资公开转让</t>
  </si>
  <si>
    <t>甘肃盐锅峡发电有限公司</t>
  </si>
  <si>
    <t>青海仁利商贸有限公司</t>
  </si>
  <si>
    <t>中国邮政速递物流有限公司西宁市分公司拟资产处置涉及的一批报废车辆公开转让</t>
  </si>
  <si>
    <t>中国邮政速递物流有限公司西宁市分公司</t>
  </si>
  <si>
    <t>西宁源通再生资源有限公司</t>
  </si>
  <si>
    <t>中国邮政集团有限公司西宁市分公司拟资产处置涉及的部分固定资产-车辆公开转让</t>
  </si>
  <si>
    <t>青海黄河上游水电开发有限责任公司班多发电分公司一批固定资产及报废物资公开转让</t>
  </si>
  <si>
    <t>重庆斑马特机电设备安装（集团）有限公司</t>
  </si>
  <si>
    <t>青海大通河水电开发有限责任公司标的二：报废车辆公开转让</t>
  </si>
  <si>
    <t>青海黄河中型水电开发有限责任公司标的二：报废车辆公开转让</t>
  </si>
  <si>
    <t>青海黄河上游水电开发有限责任公司龙羊峡发电分公司拥有的一批报废固定资产和库存物资公开转让</t>
  </si>
  <si>
    <t>西安胜鑫电力有限公司</t>
  </si>
  <si>
    <t>青海黄河上游水电开发有限责任公司积石峡发电分公司拥有的一批固定资产及一批废旧物资公开转让</t>
  </si>
  <si>
    <t>青海黄河上游水电开发有限责任公司积石峡发电分公司</t>
  </si>
  <si>
    <t>张掖亘生废旧物资回收有限责任公司</t>
  </si>
  <si>
    <t>黄河大通发电有限责任公司一批废旧物资及一批报废固定资产公开转让</t>
  </si>
  <si>
    <t>黄河大通发电有限责任公司</t>
  </si>
  <si>
    <t>青海智朗商贸有限公司</t>
  </si>
  <si>
    <t>青海盐云钾盐有限公司一批报废资产公开转让</t>
  </si>
  <si>
    <t>格尔木苏信再生资源回收利用有限公司</t>
  </si>
  <si>
    <t>青海盐湖机电装备一批机器设备及固定资产</t>
  </si>
  <si>
    <t>青海盐湖机电装备技术有限公司</t>
  </si>
  <si>
    <t>青海盐湖特立镁有限公司废旧物资公开转让</t>
  </si>
  <si>
    <t>青海盐湖特立镁有限公司废</t>
  </si>
  <si>
    <t>咸阳瑞威物资回收有限公司</t>
  </si>
  <si>
    <t>青海黄河上游水电开发有限责任公司格尔木太阳能发电分公司建设期一批遗留电缆公开转让</t>
  </si>
  <si>
    <t>兰州新区杰睿物资再生利用有限公司</t>
  </si>
  <si>
    <t>宁夏黄河水电青铜峡发电有限公司一批报废机器设备公开转让</t>
  </si>
  <si>
    <t>宁夏海梦再生物资回收有限公司</t>
  </si>
  <si>
    <t>青海盐湖天石矿业有限公司格尔木分公司混凝土搅拌运输车(报废)公开转让</t>
  </si>
  <si>
    <t>青海盐湖天石矿业有限公司格尔木分公司</t>
  </si>
  <si>
    <t>国网青海省电力公司海东供电公司一批330千伏香水变电站设备公开转让</t>
  </si>
  <si>
    <t>国网青海省电力公司海东供电公司</t>
  </si>
  <si>
    <t>青投国际贸易（上海）有限公司标二：上海市浦东新区盛世年华花园35号2502室</t>
  </si>
  <si>
    <t>房产出售</t>
  </si>
  <si>
    <t>朱建伟</t>
  </si>
  <si>
    <t>国网青海省电力公司西宁供电公司安通开关站旁路母线设备公开转让</t>
  </si>
  <si>
    <t>国网青海省电力公司西宁供电公司</t>
  </si>
  <si>
    <t>青海桥头铝电有限责任公司</t>
  </si>
  <si>
    <t>青海盐湖工业股份有限公司资源分公司拥有的一批物资整体公开转让</t>
  </si>
  <si>
    <t>青海盐湖蓝科锂业股份有限公司持有的部分原材料及废旧物资公开转让</t>
  </si>
  <si>
    <t>青海盐湖蓝科锂业股份有限公司</t>
  </si>
  <si>
    <t>青海盐湖工业股份有限公司钾肥分公司拟处置废旧物资公开转让标的四：现代矿车</t>
  </si>
  <si>
    <t>青海盐湖工业股份有限公司钾肥分公司</t>
  </si>
  <si>
    <t>青海盐湖工业股份有限公司钾肥分公司拟处置废旧物资公开转让标的一：碳钢</t>
  </si>
  <si>
    <t>格尔木宇泽废旧物资回收有限公司</t>
  </si>
  <si>
    <t>青海盐湖工业股份有限公司钾肥分公司拟处置废旧物资公开转让标的二：废不锈钢</t>
  </si>
  <si>
    <t>青海盐湖工业股份有限公司钾肥分公司拟处置废旧物资公开转让标的三：废钢</t>
  </si>
  <si>
    <t>青海盐湖精诚化工有限公司部分固定资产房屋建筑物和机器设备公开转让</t>
  </si>
  <si>
    <t>青海盐湖精诚化工有限公司</t>
  </si>
  <si>
    <t>青海盐湖工业股份有限公司综合开发分公司拟资产处置涉及的报废物资</t>
  </si>
  <si>
    <t>青海盐湖工业股份有限公司综合开发分公司</t>
  </si>
  <si>
    <t>格尔木恒海润特商贸有限公司</t>
  </si>
  <si>
    <t>青海盐湖工业股份有限公司综合开发分公司拟核实钾厂线110KV输电线路拆除权</t>
  </si>
  <si>
    <t>青海盐湖工业股份有限公司综合开发分公司拟资产处置涉及的部分固定资产</t>
  </si>
  <si>
    <t>青海晶科电力工程设计有限公司</t>
  </si>
  <si>
    <t>青海华振新能源有限公司一批废旧物资公开转让</t>
  </si>
  <si>
    <t>青海华振新能源有限公司</t>
  </si>
  <si>
    <t>青海省交控绿色产业有限公司西宁分公司</t>
  </si>
  <si>
    <t>天峻柴达木能源开发有限公司一批废旧物资公开转让</t>
  </si>
  <si>
    <t>天峻柴达木能源开发有限公司</t>
  </si>
  <si>
    <t>青海世平再生资源有限公司</t>
  </si>
  <si>
    <t>青海华炜光电有限公司一批废旧物资公开转让</t>
  </si>
  <si>
    <t>青海华炜光电有限公司</t>
  </si>
  <si>
    <t>德令哈百科光伏电力有限公司一批废旧物资公开转让</t>
  </si>
  <si>
    <t>德令哈百科光伏电力有限公司</t>
  </si>
  <si>
    <t>青海盐湖投资有限公司标的三：玻璃门（48个）1项</t>
  </si>
  <si>
    <t xml:space="preserve">青海川鼎再生资源有限公司 </t>
  </si>
  <si>
    <t>青海盐湖投资有限公司标的一：电子类28项</t>
  </si>
  <si>
    <t>徐莉文</t>
  </si>
  <si>
    <t>青海盐湖天石矿业有限公司格尔木分公司一批废旧物资公开转让</t>
  </si>
  <si>
    <t>青海尊龙建筑工程有限公司</t>
  </si>
  <si>
    <t>青海黄河上游水电开发有限责任公司积石峡发电分公司3项报废固定资产公开转让</t>
  </si>
  <si>
    <t>青海奥隆商贸有限公司</t>
  </si>
  <si>
    <t>青海黄河上游水电开发有限责任公司共和风力发电分公司一批报废固定资产公开转让</t>
  </si>
  <si>
    <t>青海黄河上游水电开发有限责任公司共和风力发电分公司</t>
  </si>
  <si>
    <t>临沂正顺源废旧金属有限公司</t>
  </si>
  <si>
    <t>海南州奔亚科技发展有限公司一批废旧物资公开转让</t>
  </si>
  <si>
    <t>海南州奔亚科技发展有限公司</t>
  </si>
  <si>
    <t>甘肃元泰新能源科技有限公司</t>
  </si>
  <si>
    <t>中国邮政速递青海省分公司的固定资产-1辆报废车辆公开转让</t>
  </si>
  <si>
    <t>中国邮政速递青海省分公司</t>
  </si>
  <si>
    <t>西宁市再生资源开发有限责任公司</t>
  </si>
  <si>
    <t>中节能青海大柴旦太阳能发电有限公司二期6兆瓦路斯特逆变器公开转让</t>
  </si>
  <si>
    <t>中节能青海大柴旦太阳能发电有限公司</t>
  </si>
  <si>
    <t>兰州众义物资回收有限责任公司</t>
  </si>
  <si>
    <t>青海瀚天再生资源科技有限公司</t>
  </si>
  <si>
    <t>青海黄河上游水电开发有限责任公司格尔木太阳能发电分公司一批废旧资产公开转让</t>
  </si>
  <si>
    <t>河北飒冉电力设备有限公司</t>
  </si>
  <si>
    <t>青海黄河中型水电开发有限责任公司格尔木新能源分公司一批废旧资产公开转让</t>
  </si>
  <si>
    <t>青海黄河中型水电开发有限责任公司格尔木新能源分公司</t>
  </si>
  <si>
    <t>青海黄河上游水电开发有限责任公司李家峡发电分公司一批废旧物资公开转让</t>
  </si>
  <si>
    <t>青海黄河上游水电开发有限责任公司李家峡发电分公司</t>
  </si>
  <si>
    <t>青海鑫顺祥再生资源利用回收有限公司</t>
  </si>
  <si>
    <t>青海黄河光伏维检有限公司第一批中信博平单轴电机等废旧物资公开转让</t>
  </si>
  <si>
    <t>青海黄河光伏维检有限公司</t>
  </si>
  <si>
    <t>青海力泰商贸有限公司</t>
  </si>
  <si>
    <t>青海黄河上游水电开发有限责任公司共和太阳能发电分公司第一批绕组温控器等废旧物资公开转让</t>
  </si>
  <si>
    <t>青海黄河上游水电开发有限责任公司共和太阳能发电分公司</t>
  </si>
  <si>
    <t>黄河水电共和太阳能发电有限公司第一批同景电机推杆等废旧物资公开转让</t>
  </si>
  <si>
    <t>黄河水电共和太阳能发电有限公司</t>
  </si>
  <si>
    <t>黄河水电龙羊峡水光互补太阳能发电有限公司第一批真空泵等废旧物资公开转让</t>
  </si>
  <si>
    <t>黄河水电龙羊峡水光互补太阳能发电有限公司</t>
  </si>
  <si>
    <t>青海黄电共和光伏发电有限公司第一批高压熔断器套管等废旧物资公开转让</t>
  </si>
  <si>
    <t>青海黄电共和光伏发电有限公司</t>
  </si>
  <si>
    <t>国网青海省电力公司信息通信公司拥有的无形资产涉及的新一代电力交易平台公开转让</t>
  </si>
  <si>
    <t>国网青海省电力公司</t>
  </si>
  <si>
    <t>青海电力交易中心有限公司</t>
  </si>
  <si>
    <t>青海黄河上游水电开发有限公司班多发电分公司2025年上半年39项报废物资公开转让</t>
  </si>
  <si>
    <t>青海黄河上游水电开发有限公司班多发电分公司</t>
  </si>
  <si>
    <t>青海黄河上游水电开发有限责任公司班多发电分公司拥有的21项固定资产公开转让</t>
  </si>
  <si>
    <t>青海盐湖三元钾肥股份有限公司拟处置废旧物资</t>
  </si>
  <si>
    <t>青海盐湖三元钾肥股份有限公司</t>
  </si>
  <si>
    <t>青海盐湖元通钾肥有限公司30项不可用物资物资</t>
  </si>
  <si>
    <t>青海盐湖元通钾肥有限公司</t>
  </si>
  <si>
    <t>标的一：碳钢</t>
  </si>
  <si>
    <t>青海盐湖工业股份有限公司</t>
  </si>
  <si>
    <t xml:space="preserve"> 元/吨</t>
  </si>
  <si>
    <t>标的二: 报废物资</t>
  </si>
  <si>
    <t>标的一：报废周转材料</t>
  </si>
  <si>
    <t>标的二：废机器设备</t>
  </si>
  <si>
    <t>青海黄河上游水电开发有限责任公司积石峡发电分公司拟处置24项报废废旧物资项目标的十</t>
  </si>
  <si>
    <t>青海金泉再生资源回收有限公司</t>
  </si>
  <si>
    <t>元/KG</t>
  </si>
  <si>
    <t>青海黄河上游水电开发有限责任公司积石峡发电分公司拟处置24项报废废旧物资项目标的十一</t>
  </si>
  <si>
    <t>青海黄河上游水电开发有限责任公司积石峡发电分公司拟处置24项报废废旧物资项目标的一</t>
  </si>
  <si>
    <t xml:space="preserve"> 元/KG</t>
  </si>
  <si>
    <t>甘肃盐锅峡发电有限公司一批废旧物资及报废资产公开转让</t>
  </si>
  <si>
    <t>青海黄河上游水电开发有限责任公司甘肃盐锅峡发电有限公司</t>
  </si>
  <si>
    <t>宁夏黄河水电青铜峡发电有限公司处置一批报废资产</t>
  </si>
  <si>
    <t>宁夏江隆吟商贸有限公司</t>
  </si>
  <si>
    <t>中国邮政速递物流股份有限公司青海省分公司四台报废车辆公开转让</t>
  </si>
  <si>
    <t>中国邮政速递物流有限公司青海省分公司</t>
  </si>
  <si>
    <t>青海赛沃绿色建材科技有限公司</t>
  </si>
  <si>
    <t>中国邮政集团有限公司青海省分公司一批报废车辆及报废机器设备公开转让</t>
  </si>
  <si>
    <t>中国邮政集团有限公司青海省分公司</t>
  </si>
  <si>
    <t>青海黄河上游水电开发有限责任公司拉西瓦发电分公司拟处置废旧物资所涉及的部分资产公开转让</t>
  </si>
  <si>
    <t>青海黄河上游水电开发有限责任公司拉西瓦发电分公司</t>
  </si>
  <si>
    <t>青海黄河上游水电开发有限责任公司积石峡发电分公司一批废旧固定资产及废旧物资公开转让</t>
  </si>
  <si>
    <t>西宁正运废旧金属物资回收有限公司</t>
  </si>
  <si>
    <t>青海盐湖投资有限公司一批暖气资产（383组）</t>
  </si>
  <si>
    <t>妥文命</t>
  </si>
  <si>
    <t>青海黄河上游水电开发有限责任公司西安太阳能电力分公司电池及组件老旧产线资产公开转让</t>
  </si>
  <si>
    <t>青海黄河上游水电开发有限责任公司西安太阳能电力分公司</t>
  </si>
  <si>
    <t>台州市艾昱再生资源有限公司</t>
  </si>
  <si>
    <t>西宁太阳能电力分公司硅片，电池组件老旧产线设备公开转让</t>
  </si>
  <si>
    <t>青海黄河上游水电开发有限责任公司西宁太阳能电力分公司</t>
  </si>
  <si>
    <t>嘉兴益恒新能源有限公司</t>
  </si>
  <si>
    <t>黄河大通发电有限责任公司拟处置的一批废旧物资和一批报废固定资产公开转让 标的一：废旧物资及报废固定资产</t>
  </si>
  <si>
    <t>青海邦立实业有限公司</t>
  </si>
  <si>
    <t>黄河大通发电有限责任公司拟处置的一批废旧物资和一批报废固定资产公开转让 标的二：报废车辆</t>
  </si>
  <si>
    <t>青海黄河上游水电开发有限责任公司新能源分公司拟处置报废固定资产及报废废旧物资公开转让标的二：废旧机器设备</t>
  </si>
  <si>
    <t>青海黄河上游水电开发有限责任公司新能源分公司</t>
  </si>
  <si>
    <t>青海黄河上游水电开发有限责任公司新能源分公司拟处置报废固定资产及报废废旧物资公开转让标的一：废旧存货</t>
  </si>
  <si>
    <t>2024年1-12月中央企业成交项目统计表</t>
  </si>
  <si>
    <t>青海黄河上游水电开发有限责任公司新能源分公司一批报废物资处置</t>
  </si>
  <si>
    <t>陕西林冰选物资回收有限公司</t>
  </si>
  <si>
    <t>青海黄河中型水电开发有限责任公司一批废旧资产转让</t>
  </si>
  <si>
    <t>青海林鸿环保科技有限公司</t>
  </si>
  <si>
    <t>青海大通河水电开发有限责任公司一批废旧物资公开转让</t>
  </si>
  <si>
    <t>青海西宁明耀再生资源有限公司</t>
  </si>
  <si>
    <t>青海黄河上游水电开发有限责任公司李家峡发电分公司一批报废资产公开转让</t>
  </si>
  <si>
    <t>黄河上游公伯峡有限公司一批资产处置</t>
  </si>
  <si>
    <t>黄河上游公伯峡有限公司</t>
  </si>
  <si>
    <t>海南州黄河绿色能源开发有限公司一批电缆公开转让</t>
  </si>
  <si>
    <t>海南州黄河绿色能源开发有限公司</t>
  </si>
  <si>
    <t>西宁涛杰物资回收有限公司</t>
  </si>
  <si>
    <t>甘肃盐锅峡发电有限公司所拥有的一批已报废固定资产、废旧物资公开转让</t>
  </si>
  <si>
    <t>青海黄河中型水电开发有限责任公司格尔木新能源分公司标的一：报废物资</t>
  </si>
  <si>
    <t>宁夏鑫驰废旧物资回收有限公司</t>
  </si>
  <si>
    <t>黄河鑫业有限公司标的二：报废车辆</t>
  </si>
  <si>
    <t>黄河鑫业有限公司</t>
  </si>
  <si>
    <t>黄河鑫业有限公司标的一：报废资产</t>
  </si>
  <si>
    <t>青海铭润工贸有限公司</t>
  </si>
  <si>
    <t>中国石油青海油田物资公司报废车辆（298台套）公开转让</t>
  </si>
  <si>
    <t>中国石油青海油田物资公司</t>
  </si>
  <si>
    <t>新疆农垦五钢物资再生利用有限公司</t>
  </si>
  <si>
    <t>青海油田物资公司报废资产公开转让</t>
  </si>
  <si>
    <t>青海油田物资公司</t>
  </si>
  <si>
    <t>青海百聚建设工程有限公司</t>
  </si>
  <si>
    <t>青海油田物资公司持有的一批格尔木地区废钢铁公开转让</t>
  </si>
  <si>
    <t>中国石油天然气股份有限公司青海油田分公司</t>
  </si>
  <si>
    <t>青海吴楼物资回收有限公司</t>
  </si>
  <si>
    <t>元/吨</t>
  </si>
  <si>
    <t>黄河电力检修工程有限公司所属大庆光伏项目81间报废活动板房公开转让</t>
  </si>
  <si>
    <t>大庆顺豪再生物资回收有限公司</t>
  </si>
  <si>
    <t>宁夏黄河水电青铜峡发电有限公司4号机组发电机及水轮机报废资产公开转让</t>
  </si>
  <si>
    <t>青海黄河上游电力技术有限责任公司一批固定报废资产公开转让</t>
  </si>
  <si>
    <t>青海黄河上游电力技术有限责任公司</t>
  </si>
  <si>
    <t>青海方泰再生资源有限公司</t>
  </si>
  <si>
    <t>青海黄河上游水电开发有限责任公司工程建设分公司一批废旧设备公开转让</t>
  </si>
  <si>
    <t>宏远润丰建设集团有限公司</t>
  </si>
  <si>
    <t>中国银河证劵股份有限公司青海分公司标的二：青OA3312车辆公开转让</t>
  </si>
  <si>
    <t>中国银河证劵股份有限公司青海分公司</t>
  </si>
  <si>
    <t>张伟</t>
  </si>
  <si>
    <t>青海油田物资公司标的一：物资公司柳园材料库废旧防腐设备设施（废钢铁）</t>
  </si>
  <si>
    <t>中广核太阳能(大柴旦)开发有限公司废旧生产设备处置公开转让</t>
  </si>
  <si>
    <t>中广核太阳能(大柴旦)开发有限公司</t>
  </si>
  <si>
    <t>北京广合丰商贸有限公司</t>
  </si>
  <si>
    <t>海南州恒基伟业光伏电力有限公司废旧生产设备公开转让</t>
  </si>
  <si>
    <t>海南州恒基伟业光伏电力有限公司</t>
  </si>
  <si>
    <t>海南州恒基伟业光伏电力有限公司拟报废处置7套冠亚逆变器公开转让</t>
  </si>
  <si>
    <t>海南州恒基伟业光伏电力有限公司拟报废处置18套南瑞逆变器公开转让</t>
  </si>
  <si>
    <t>青海德坤智慧物资有限公司所持有的一批机器设备公开转让</t>
  </si>
  <si>
    <t>青海德坤智慧物资有限公司</t>
  </si>
  <si>
    <t>无锡信合富康精密机械有限公司</t>
  </si>
  <si>
    <t>中国银河证劵股份有限公司青海分公司拟资产处置所涉及的2台机动车辆公开转让标的三：青H80625</t>
  </si>
  <si>
    <t xml:space="preserve">青海陆运汽车运输服务有限公司 </t>
  </si>
  <si>
    <t>中国银河证劵股份有限公司青海分公司拟资产处置所涉及的2台机动车辆公开转让标的一：青AL3527</t>
  </si>
  <si>
    <t>罗仁旺</t>
  </si>
  <si>
    <t>青海黄河上游水电开发有限责任公司拉西瓦发电分公司报废固定资产及废旧物资公开转让</t>
  </si>
  <si>
    <t xml:space="preserve">青海顺创商贸有限公司 </t>
  </si>
  <si>
    <t>黄河鑫业有限公司一批报废资产公开转让</t>
  </si>
  <si>
    <t>青海利收再生资源回收有限公司</t>
  </si>
  <si>
    <t>黄河电力检修工程有限公司93项报废固定资产公开转让</t>
  </si>
  <si>
    <t>青海黄河上游水电开发有限责任公司拉西瓦发电分公司报废固定资产公开转让</t>
  </si>
  <si>
    <t>黄河上游水电开发有限责任公司龙羊峡发电分公司一批废旧物资公开转让</t>
  </si>
  <si>
    <t>黄河上游水电开发有限责任公司龙羊峡发电分公司</t>
  </si>
  <si>
    <t>青海再银再生资源回收有限公司</t>
  </si>
  <si>
    <t>青海黄河上游水电开发有限责任公司西宁太阳能电力分公司一批低效无效资产公开转让</t>
  </si>
  <si>
    <t>青海豫鑫电力销售有限公司</t>
  </si>
  <si>
    <t>新华人寿保险股份有限公司青海分公司持有的2台车辆公开转让（标的一：青AL8558）</t>
  </si>
  <si>
    <t>新华人寿保险股份有限公司青海分公司</t>
  </si>
  <si>
    <t>马玮成</t>
  </si>
  <si>
    <t>新华人寿保险股份有限公司青海分公司持有的2台车辆公开转让（标的二：青A7747L）</t>
  </si>
  <si>
    <t>宁夏黄河水电青铜峡发电有限公司一批报废资产公开转让</t>
  </si>
  <si>
    <t>2023年1-12月中央企业成交项目统计表</t>
  </si>
  <si>
    <t>黄河鑫业有限公司部分报废存货资产公开转让</t>
  </si>
  <si>
    <t>资产</t>
  </si>
  <si>
    <t>黄河大通发电有限责任公司拟处置281项报废资产</t>
  </si>
  <si>
    <t>青海坤盛再生资源有限公司</t>
  </si>
  <si>
    <t>中国石油青海油田物资装备公司一批报废资产处置</t>
  </si>
  <si>
    <t>中国石油青海油田物资装备公司</t>
  </si>
  <si>
    <t>济宁兴家再生资源回收有限公司</t>
  </si>
  <si>
    <t>中国人寿保险股份有限公司青海省分公司9台车辆公开转让(标的三：青ALR596)</t>
  </si>
  <si>
    <t>中国人寿保险股份有限公司青海省分公司</t>
  </si>
  <si>
    <t>王双福</t>
  </si>
  <si>
    <t>中国人寿保险股份有限公司青海省分公司9台车辆公开转让(标的五：青E77760)</t>
  </si>
  <si>
    <t>青海黄河上游水电开发有限责任公司西安太阳能电力分公司一批报废资产公开转让</t>
  </si>
  <si>
    <t>中国银行股份有限公司青海省分行持有的位于西宁市城东区八一西路38-82号商铺公开转让</t>
  </si>
  <si>
    <t>中国银行股份有限公司青海省分行</t>
  </si>
  <si>
    <t>马保军</t>
  </si>
  <si>
    <t>甘肃盐锅峡发电有限公司一批报废固定资产、废旧物资及备品备件公开转让</t>
  </si>
  <si>
    <t>青海黄河上游水电开发有限责任公司龙羊峡发电分公司一批报废资产公开转让</t>
  </si>
  <si>
    <t>青海黄河上游水电开发有限责任公司</t>
  </si>
  <si>
    <t>黄河水电物资有限公司所拥有的一批设备资产处置</t>
  </si>
  <si>
    <t>青海黄河中型水电开发有限责任公司德令哈新能源分公司15项报废物资转让</t>
  </si>
  <si>
    <t>青海黄河中型水电开发有限责任公司德令哈新能源分公司70项报废物资转让</t>
  </si>
  <si>
    <t>青海豫东再生资源有限公司</t>
  </si>
  <si>
    <t>青海黄河上游水电开发有限责任公司班多发电分公司标的二：危废物资2项</t>
  </si>
  <si>
    <t>青海美油美环保科技有限公司</t>
  </si>
  <si>
    <t>黄河水电物资有限公司一批设备公开转让</t>
  </si>
  <si>
    <t>青海黄河上游水电开发有限责任公司 班多发电分公司标的一：一批废旧物资</t>
  </si>
  <si>
    <t xml:space="preserve">青海黄河上游水电开发有限责任公司 </t>
  </si>
  <si>
    <t>中国邮政集团有限公司青海省分公司标的一：四辆报废车</t>
  </si>
  <si>
    <t>海东市报废汽车回收有限责任公司</t>
  </si>
  <si>
    <t>中国人寿保险股份有限公司青海省分公司车辆：青EB5230现代ix35客车</t>
  </si>
  <si>
    <t>马科</t>
  </si>
  <si>
    <t>中国人寿保险股份有限公司青海省分公司车辆：青BP2617北汽绅宝轿车</t>
  </si>
  <si>
    <t>中国人寿保险股份有限公司青海省分公司车辆：青BP1187北汽绅宝轿车</t>
  </si>
  <si>
    <t>中国人寿保险股份有限公司青海省分公司车辆：青BN0438北汽绅宝轿车</t>
  </si>
  <si>
    <t>中国人寿保险股份有限公司青海省分公司车辆：青A63009奥迪A6轿车</t>
  </si>
  <si>
    <t>白颖</t>
  </si>
  <si>
    <t>青海黄河上游水电开发有限责任公司工程建设分公司一批设备公开转让</t>
  </si>
  <si>
    <t>黑龙江业诚巨建设工程有限公司</t>
  </si>
  <si>
    <t>甘肃中电投新能源发电有限责任公司标的一：会宁风力发电分公司资产处置</t>
  </si>
  <si>
    <t>甘肃中电投新能源发电有限责任公司</t>
  </si>
  <si>
    <t>廖品太</t>
  </si>
  <si>
    <t>甘肃中电投新能源发电有限责任公司标的二：景泰风力发电分公司资产处置</t>
  </si>
  <si>
    <t>兰州亿鑫辰再生资源回收有限公司</t>
  </si>
  <si>
    <t>甘肃中电投新能源发电有限责任公司标的三：金塔太阳能发电分公司资产处置</t>
  </si>
  <si>
    <t>甘肃中电投新能源发电有限责任公司标的四：景泰太阳能发电分公司资产处置</t>
  </si>
  <si>
    <t>青海黄河上游水电开发有限责任公司格尔木太阳能发电分公司一批废旧机器设备公开转让</t>
  </si>
  <si>
    <t>青海盈安物资回收有限公司</t>
  </si>
  <si>
    <t>标的六：甘肃中电投新能源发电有限责任公司临泽太阳能发电分公司资产</t>
  </si>
  <si>
    <t>胡翔程</t>
  </si>
  <si>
    <t>青海黄河上游水电开发有限责任公司拉西瓦发电分公司固定资产备品备件及废旧物资公开转让</t>
  </si>
  <si>
    <t>青海军振废旧金属回收有限公司</t>
  </si>
  <si>
    <t>青海黄河上游水电开发有限责任公司西安太阳能电力分公司标的一：固定资产</t>
  </si>
  <si>
    <t>西安华玮废旧物资回收有限公司</t>
  </si>
  <si>
    <t>青海黄河上游水电开发有限责任公司西安太阳能电力分公司标的二：报废物资</t>
  </si>
  <si>
    <t>青海黄河上游水电开发有限责任公司西安太阳能电力分公司标的三：路灯</t>
  </si>
  <si>
    <t>黄河西宁热电有限责任公司一批废旧物资及电子类产品固定资产公开转让</t>
  </si>
  <si>
    <t>黄河西宁热电有限责任公司</t>
  </si>
  <si>
    <t>中国电信集团青海分公司所拥有的珠海市香洲区园林路1号24幢201号</t>
  </si>
  <si>
    <t>中国电信集团青海分公司</t>
  </si>
  <si>
    <t>孔成成</t>
  </si>
  <si>
    <t>黄河水电共和太阳能发电有限公司一批蓄电池公开转让</t>
  </si>
  <si>
    <t>黄河水电共和太阳能发电有限公司一批废旧物资公开转让</t>
  </si>
  <si>
    <t>青海黄河上游水电开发有限责任公司共和太阳能发电分公司一批废旧物资公开转让</t>
  </si>
  <si>
    <t>黄河水电龙羊峡水光互补太阳能发电有限公司标的三：蓄电池等</t>
  </si>
  <si>
    <t>黄河水电龙羊峡水光互补太阳能发电有限公司标的二：废旧变压器油</t>
  </si>
  <si>
    <t>黄河水电龙羊峡水光互补太阳能发电有限公司标的一：万用表等废旧物资</t>
  </si>
  <si>
    <t>中国邮政集团有限公司青海省分公司标的二：一批机器设备及电子设备</t>
  </si>
  <si>
    <t>中国石油天然气股份有限公司青海销售分公司18台车辆整体处置</t>
  </si>
  <si>
    <t>中国石油天然气股份有限公司青海销售分公司</t>
  </si>
  <si>
    <t>黄河大通发电有限责任公司拟处置报废资产公开转让</t>
  </si>
  <si>
    <t>陕西晨易阳商贸有限公司</t>
  </si>
  <si>
    <t>青海黄河上游水电开发有限责任公司积石峡发电分公司拥有的一批废旧设备公开转让</t>
  </si>
  <si>
    <t>青海黄河上游水电开发有限责任公司西宁发电分公司标的二</t>
  </si>
  <si>
    <t>青海黄河上游水电开发有限责任公司西宁发电分公司</t>
  </si>
  <si>
    <t>青海黄河上游水电开发有限责任公司西宁发电分公司标的一</t>
  </si>
  <si>
    <t>青海黄河上游水电开发有限责任公司西宁发电分公司标的三</t>
  </si>
  <si>
    <t>2022年1-12月中央企业成交项目统计表</t>
  </si>
  <si>
    <t>企业类型</t>
  </si>
  <si>
    <t>增值（元）</t>
  </si>
  <si>
    <t>中国邮政集团有限公司西宁市分公司21台报废车辆公开整体转让</t>
  </si>
  <si>
    <t>中国邮政集团有限公司</t>
  </si>
  <si>
    <t>青海石油有限责任公司北海市海城区云南路3号中发花园4幢的住宅用房公开整体转让（降价）</t>
  </si>
  <si>
    <t>青海石油有限责任公司</t>
  </si>
  <si>
    <t>青海黄河上游水电开发有限责任公司西宁太阳能电力分公司一批电缆公开转让</t>
  </si>
  <si>
    <t>标的一：普通报废物资</t>
  </si>
  <si>
    <t>青海黄河上游水电开发有限责任公司拉西瓦发电分公司一批资产公开转让</t>
  </si>
  <si>
    <t>中国电信股份有限公司青海分公司2022年第一批报废资产 标的九：海南分公司一批蓄电池</t>
  </si>
  <si>
    <t>中国电信股份有限公司</t>
  </si>
  <si>
    <t>中国电信股份有限公司青海分公司2022年第一批报废资产 标的八：果洛分公司一批蓄电池</t>
  </si>
  <si>
    <t>标的四：电脑显示器等电子垃圾</t>
  </si>
  <si>
    <t>标的三：一批费油</t>
  </si>
  <si>
    <t>标的二：一批蓄电池</t>
  </si>
  <si>
    <t>西部机场集团青海机场有限公司一批报废资产公开处置</t>
  </si>
  <si>
    <t>西部机场集团青海机场有限公司</t>
  </si>
  <si>
    <t>标的七：西宁分公司一批资产</t>
  </si>
  <si>
    <t>标的五：海南分公司一批资产</t>
  </si>
  <si>
    <t>标的六：海西分公司一批资产</t>
  </si>
  <si>
    <t>标的四：海东分公司一批资产</t>
  </si>
  <si>
    <t>标的三：海北分公司一批资产</t>
  </si>
  <si>
    <t>标的二：果洛分公司一批资产</t>
  </si>
  <si>
    <t>标的一：格尔木分公司一批资产</t>
  </si>
  <si>
    <t>中国石油青海油田物资装备公司报废资产及废旧物资转让标的一：报废资产</t>
  </si>
  <si>
    <t>中国石油青海油田物资装备公司报废资产及废旧物资转让标的二：敦煌（柳园）、涩北、冷湖地区废钢铁</t>
  </si>
  <si>
    <t>中国石油青海油田物资装备公司报废资产及废旧物资转让标的三、废旧电机</t>
  </si>
  <si>
    <t>黄河鑫业有限公司一批资产转让标的一媒炉、引风机</t>
  </si>
  <si>
    <t>黄河鑫业有限公司一批资产转让标的二：起重机轨道</t>
  </si>
  <si>
    <t>黄河鑫业有限公司标的二：资产</t>
  </si>
  <si>
    <t>中国电信股份有限公司青海分公司2022年第二批报废资产转让标的一：格尔木资产</t>
  </si>
  <si>
    <t>中国电信股份有限公司青海分公司</t>
  </si>
  <si>
    <t>中国电信股份有限公司青海分公司2022年第二批报废资产转让标的二：网运部资产</t>
  </si>
  <si>
    <t>中国电信股份有限公司青海分公司2022年第二批报废资产转让标的三：西宁资产</t>
  </si>
  <si>
    <t>西部机场集团青海机场有限公司一批报废资产标的三:报废车辆</t>
  </si>
  <si>
    <t>西部机场集团青海机场有限公司一批报废资产标的一：报废资产</t>
  </si>
  <si>
    <t>青海黄河上游水电开发有限责任公司工程建设分公司一批物资转让（延期）</t>
  </si>
  <si>
    <t>中国电信股份有限公司青海分公司2022年第二批标的一：西宁分公司一批资产</t>
  </si>
  <si>
    <t>中国电信股份有限公司青海分公司2022年第二批标的二：西宁分公司一批蓄电池</t>
  </si>
  <si>
    <t>中国电信股份有限公司青海分公司2022年第二批标的三：企信事业部一批资产</t>
  </si>
  <si>
    <t>中国电信股份有限公司青海分公司2022年第二批标的四：格尔木分公司一批资产</t>
  </si>
  <si>
    <t>中国电信股份有限公司青海分公司2022年第二批标的五：海南州分公司一批资产</t>
  </si>
  <si>
    <t>中国电信股份有限公司青海分公司2022年第二批标的六：玉树分公司一批资产</t>
  </si>
  <si>
    <t>中国电信股份有限公司青海分公司2022年第二批标的七：海西分公司一批资产</t>
  </si>
  <si>
    <t>中国电信股份有限公司青海分公司2022年第二批标的八：海西分公司一批蓄电池</t>
  </si>
  <si>
    <t>中国人寿保险股份有限公司青海省分公司9台车辆公开转让(标的二：青AGC615)</t>
  </si>
  <si>
    <t>中国邮政集团有限公司青海分公司一批报废车</t>
  </si>
  <si>
    <t>中国邮政集团有限公司青海分公司</t>
  </si>
  <si>
    <t>中国电信公司2022年度第三批资产公开转让(标的六：网运事业部一批资产）</t>
  </si>
  <si>
    <t>中国电信公司青海分公司</t>
  </si>
  <si>
    <t>中国电信公司2022年度第三批资产公开转让(标的五：果洛一批资产） </t>
  </si>
  <si>
    <t>中国电信公司2022年度第三批资产公开转让(标的四：海东一批资产）</t>
  </si>
  <si>
    <t>中国电信公司2022年度第三批资产公开转让(标的三：海东蓄电池）</t>
  </si>
  <si>
    <t>中国电信公司2022年度第三批资产公开转让(标的二：西宁一批资产） </t>
  </si>
  <si>
    <t>中国电信公司2022年度第三批资产公开转让(标的一：西宁蓄电池） </t>
  </si>
  <si>
    <t>中国人寿保险股份有限公司青海省分公司9台车辆公开转让(标的四：青ABJ629)</t>
  </si>
  <si>
    <t>中国人寿保险股份有限公司青海省分公司9台车辆公开转让(标的九：青D58885)</t>
  </si>
  <si>
    <t>青海黄河上游水电开发有限责任公司新能源分公司一批报废物资公开转让</t>
  </si>
  <si>
    <t xml:space="preserve"> 2022-11-22 </t>
  </si>
  <si>
    <r>
      <t>中国电信青海分公司</t>
    </r>
    <r>
      <rPr>
        <sz val="10"/>
        <color theme="1"/>
        <rFont val="Tahoma"/>
        <charset val="134"/>
      </rPr>
      <t>2022</t>
    </r>
    <r>
      <rPr>
        <sz val="10"/>
        <color theme="1"/>
        <rFont val="宋体"/>
        <charset val="134"/>
      </rPr>
      <t>年度第四批资产（标的二：玉树分公司一批终端设备）</t>
    </r>
  </si>
  <si>
    <t>中国电信青海分公司</t>
  </si>
  <si>
    <r>
      <t>中国电信青海分公司</t>
    </r>
    <r>
      <rPr>
        <sz val="10"/>
        <color theme="1"/>
        <rFont val="Tahoma"/>
        <charset val="134"/>
      </rPr>
      <t>2022</t>
    </r>
    <r>
      <rPr>
        <sz val="10"/>
        <color theme="1"/>
        <rFont val="宋体"/>
        <charset val="134"/>
      </rPr>
      <t>年度第四批资产（标的一：西宁分公司一批终端设备）</t>
    </r>
  </si>
  <si>
    <r>
      <t>青海黄河上游水电开发有限责任公司</t>
    </r>
    <r>
      <rPr>
        <sz val="10"/>
        <color theme="1"/>
        <rFont val="Tahoma"/>
        <charset val="134"/>
      </rPr>
      <t>750</t>
    </r>
    <r>
      <rPr>
        <sz val="10"/>
        <color theme="1"/>
        <rFont val="宋体"/>
        <charset val="134"/>
      </rPr>
      <t>千伏汇集站相关资产转让</t>
    </r>
  </si>
  <si>
    <t>中国石油青海油田物资装备公司一批报废车辆处置</t>
  </si>
  <si>
    <t>小计</t>
  </si>
  <si>
    <t>2021年1-12月中央企业成交项目统计表</t>
  </si>
  <si>
    <t>中国电信青海分公司标的四：海西分公司一批报废资产</t>
  </si>
  <si>
    <t>中国电信青海分公司标的二：西宁分公司一批其他设备</t>
  </si>
  <si>
    <t>中国电信青海分公司标的三：海东分公司一批蓄电池</t>
  </si>
  <si>
    <t>中国电信青海分公司标的五：客户服务中心分公司一批报废资产</t>
  </si>
  <si>
    <t>西部机场集团航空物流青海分公司行李牵引车及台式计算机转让</t>
  </si>
  <si>
    <t>西部机场集团航空物流青海分公司</t>
  </si>
  <si>
    <t>国网青海省电力公司西宁供电公司一批铝公开降价转让</t>
  </si>
  <si>
    <t>黄河电力检修工程有限公司一批报废资产公开转让</t>
  </si>
  <si>
    <t>中央储备粮平安直属库有限公司一批闲置面粉加工设备公开处置</t>
  </si>
  <si>
    <t>中央储备粮平安直属库有限公司</t>
  </si>
  <si>
    <t>标的一：西宁市海湖大道9号6号楼1单元1111室146.03㎡</t>
  </si>
  <si>
    <t>五矿铝业有限公司</t>
  </si>
  <si>
    <t>中国电信青海分公司标的八：青G44152五菱双排</t>
  </si>
  <si>
    <t>中国电信青海分公司标的九：果洛分公司一批资产</t>
  </si>
  <si>
    <t>中国电信青海分公司标的一：西宁分公司一批资产</t>
  </si>
  <si>
    <t>中国电信青海分公司标的六：海北分公司一批资产</t>
  </si>
  <si>
    <t>中国电信青海分公司标的四：海南分公司一批资产</t>
  </si>
  <si>
    <t>中国电信青海分公司标的八：黄南分公司一批资产</t>
  </si>
  <si>
    <t>中国电信青海分公司标的七：海北分公司一批蓄电池</t>
  </si>
  <si>
    <t>中国电信青海分公司标的十一：玉树分公司一批资产</t>
  </si>
  <si>
    <t>中国电信青海分公司标的三：海东分公司一批资产</t>
  </si>
  <si>
    <t>中国电信青海分公司标的十：果洛分公司一批蓄电池</t>
  </si>
  <si>
    <t>中国电信青海分公司标的十二：玉树分公司一批蓄电池</t>
  </si>
  <si>
    <t>中国电信青海分公司标的二：西宁分公司一批蓄电池</t>
  </si>
  <si>
    <t>中国电信青海分公司标的五：海南分公司一批蓄电池</t>
  </si>
  <si>
    <t>标的二：西宁市海湖大道9号6号楼1单元1121室146.03㎡</t>
  </si>
  <si>
    <t>标的三：西宁市海湖大道9号6号楼1单元1131室146.03㎡</t>
  </si>
  <si>
    <t>标的五：西宁市海湖大道9号6号楼1单元1151室146.03㎡</t>
  </si>
  <si>
    <t>青海黄河上游水电开发龙羊峡发电分公司</t>
  </si>
  <si>
    <t>中国石油青海油田物资装备公司标的四：井下作业公司地区废钢铁转让</t>
  </si>
  <si>
    <t>中国石油青海油田物资装备公司标的二：昆北、乌南、涩北地区废钢铁转让</t>
  </si>
  <si>
    <t>中国电信青海分公司标的二：果洛分公司一批资产</t>
  </si>
  <si>
    <t>中国电信青海分公司标的十：青F-12902移动服务车依维柯</t>
  </si>
  <si>
    <t>中国电信青海分公司标的三：海北分公司一批资产</t>
  </si>
  <si>
    <t>青海黄河上游水电开发有限责任公司拉西瓦发电分公司固定资产及废旧物资公开转让</t>
  </si>
  <si>
    <t>中国电信青海分公司标的二：青F05570越野车翼虎</t>
  </si>
  <si>
    <t>中国电信青海分公司标的九：青A00291越野汽车</t>
  </si>
  <si>
    <t>中国电信青海分公司标的六：青F59189猎豹越野车黑金刚</t>
  </si>
  <si>
    <t>中国电信青海分公司标的三：青F57189猎豹越野车黑金刚</t>
  </si>
  <si>
    <t>中国电信青海分公司标的四：青F02000巡洋舰</t>
  </si>
  <si>
    <t>青海黄河上游水电开发有限责任公司西安太阳能电力分公司一批报废资产转让</t>
  </si>
  <si>
    <t>标的四：西宁市海湖大道9号6号楼1单元1141室146.03㎡</t>
  </si>
  <si>
    <t>青海黄河上游水电开发有限责任公司西宁发电分公司一批常规废旧物资公开转让</t>
  </si>
  <si>
    <t>青海黄河智慧能源有限责任公司西宁分公司一批常规废旧物资公开转让</t>
  </si>
  <si>
    <t>青海黄河智慧能源有限责任公司</t>
  </si>
  <si>
    <t>甘肃盐锅峡发电有限公司所拥有的一批报废物资公开转让</t>
  </si>
  <si>
    <t>中国石油天然气股份有限公司青海销售分公司6台车辆公开整体转让</t>
  </si>
  <si>
    <t>中国电信青海分公司存续资产标的二：格尔木分公司一批资产</t>
  </si>
  <si>
    <t>中国电信青海分公司股份资产标的四：网运部一批资产</t>
  </si>
  <si>
    <t>中国电信青海分公司股份资产标的六：格尔木分公司一批资产</t>
  </si>
  <si>
    <t>中国电信青海分公司存续资产标的三：海西分公司一批资产</t>
  </si>
  <si>
    <t>中国电信青海分公司股份资产标的三：企信部一批资产</t>
  </si>
  <si>
    <t>中国电信青海分公司存续资产标的一：办公室一批资产</t>
  </si>
  <si>
    <t>中国电信青海分公司股份资产标的二：海南分公司一批资产</t>
  </si>
  <si>
    <t>中国电信青海分公司股份资产标的八：海西分公司一批资产</t>
  </si>
  <si>
    <t>中国电信青海分公司股份资产标的一：办公室一批资产</t>
  </si>
  <si>
    <t>宁夏黄河水电青铜峡发电有限公司所拥有的一批报废物资公开处置</t>
  </si>
  <si>
    <t>中国石油青海油田物资装备公司标的五：敦煌地区废钢铁</t>
  </si>
  <si>
    <t>青海黄河鑫业有限公司标的一：废钢</t>
  </si>
  <si>
    <t>青海黄河鑫业有限公司</t>
  </si>
  <si>
    <t>黄河鑫业有限公司标的三：报废车</t>
  </si>
  <si>
    <t>青海黄河鑫业有限公司标的二：设备</t>
  </si>
  <si>
    <t>中国石油青海油田物资装备公司标的三：花土沟地区废钢铁处置</t>
  </si>
  <si>
    <t>中国石油青海油田物资装备公司标的六：格尔木地区废钢铁处置</t>
  </si>
  <si>
    <t>青海黄河上游水电开发有限责任公司西宁太阳能电力分公司一批报废资产转让（降价）</t>
  </si>
  <si>
    <t>青海黄河上游水电开发有限责任公司积石峡发电分公司一批资产公开转让（延期）</t>
  </si>
  <si>
    <t>青海黄河上游水电开发有限责任公司西宁太阳能电力分公司一批报废资产公开转让</t>
  </si>
  <si>
    <t>中国电信青海分公司存续资产标的四：网运部一批资产</t>
  </si>
  <si>
    <t>中国电信青海分公司存续资产标的五：玉树分公司一批蓄电池</t>
  </si>
  <si>
    <t>中国电信青海分公司股份资产标的五：玉树分公司一批蓄电池</t>
  </si>
  <si>
    <t>中国电信青海分公司股份资产标的七：格尔木分公司一批蓄电池</t>
  </si>
  <si>
    <t>黄河鑫业有限公司所拥有的一批机械设备公开转让</t>
  </si>
  <si>
    <t>中国电信青海分公司标的七：青F52189猎豹越野车</t>
  </si>
  <si>
    <t>中国电信青海分公司标的一：青F51189猎豹越野车</t>
  </si>
  <si>
    <t>中国电信青海分公司标的五：青F53189猎豹越野车</t>
  </si>
  <si>
    <t>中国电信青海分公司股份资产标的七：格尔木分公司一批资产</t>
  </si>
  <si>
    <t>中国电信青海分公司股份资产标的四：海东分公司一批蓄电池</t>
  </si>
  <si>
    <t>中国电信青海分公司股份资产标的二：西宁分公司一批蓄电池</t>
  </si>
  <si>
    <t>中国电信青海分公司存续资产标的一：海东分公司一批资产</t>
  </si>
  <si>
    <t>中国电信青海分公司股份资产标的五：海西分公司一批资产</t>
  </si>
  <si>
    <t>中国电信青海分公司存续资产标的二：海西分公司一批资产</t>
  </si>
  <si>
    <t>中国电信青海分公司股份资产标的三：海东分公司一批资产</t>
  </si>
  <si>
    <t>中国电信青海分公司股份资产标的一：西宁分公司一批资产</t>
  </si>
  <si>
    <t>青海黄河上游水电开发有限责任公司西安太阳能电力分公司一批报废资产转让（重新处置）</t>
  </si>
  <si>
    <t>青海黄河上游水电开发有限责任公司公伯峡发电分公司一批机器设备公开转让</t>
  </si>
  <si>
    <t>中国人寿保险青海省分公司标的二：青AV1664现代名驭轿车 </t>
  </si>
  <si>
    <t>中国人寿保险青海省分公司</t>
  </si>
  <si>
    <t>中国人寿保险青海省分公司标的三：青BD6868现代名驭轿车</t>
  </si>
  <si>
    <t>中国人寿保险青海省分公司标的四：青AKK890现代名驭轿车</t>
  </si>
  <si>
    <t>中国人寿保险青海省分公司标的五：青BD1661现代名驭轿车</t>
  </si>
  <si>
    <t>中国人寿保险青海省分公司标的六：青H92739大众帕萨特轿车</t>
  </si>
  <si>
    <t>中国人寿保险青海省分公司标的七：青H95302现代途胜越野车</t>
  </si>
  <si>
    <t>中国人寿保险青海省分公司标的八：青A0567M绅宝D70轿车</t>
  </si>
  <si>
    <t>中国人寿保险青海省分公司标的九：青AV0234桑塔纳志俊轿车</t>
  </si>
  <si>
    <t>中国人寿保险青海省分公司标的一：标的一青A69889奥迪A6L轿车</t>
  </si>
  <si>
    <t>中国电信青海分公司股份资产标的三：格尔木分公司一批资产</t>
  </si>
  <si>
    <t>中国电信青海分公司股份资产标的二：海北分公司一批资产</t>
  </si>
  <si>
    <t>中国电信青海分公司股份资产标的一：海西分公司一批资产</t>
  </si>
  <si>
    <t>中国电信青海分公司存续资产标的一：玉树分公司一批资产</t>
  </si>
  <si>
    <t>中国电信青海分公司股份资产标的二：海南分公司一批蓄电池</t>
  </si>
  <si>
    <t>中国电信青海分公司股份资产标的一：海西分公司一批蓄电池</t>
  </si>
  <si>
    <t>中国电信青海分公司股份资产标的四：海西分公司一批资产</t>
  </si>
  <si>
    <t>中国电信青海分公司股份资产标的三：海南分公司一批资产</t>
  </si>
  <si>
    <t>中国电信青海分公司股份资产标的五：西宁分公司一批资产</t>
  </si>
  <si>
    <t>甘肃中电投新能源发电有限责任公司拟报废物资公开转让</t>
  </si>
  <si>
    <t>2020年1-12月中央企业成交项目统计表</t>
  </si>
  <si>
    <t>青海中油新兴能源公司青AE7197小型轿车</t>
  </si>
  <si>
    <t>青海中油新兴能源公司</t>
  </si>
  <si>
    <t>青海中油新兴能源公司青AD1387小型轿车</t>
  </si>
  <si>
    <t>青海中油新兴能源公司青AF5971轻型厢式货车</t>
  </si>
  <si>
    <t>中国石油天然气股份有限公司青海销售分公司十八台车辆公开转让</t>
  </si>
  <si>
    <t>青藏铁路公安局公安处一批报废资产公开转让</t>
  </si>
  <si>
    <t>青藏铁路公安局公安处</t>
  </si>
  <si>
    <t>实物资产</t>
  </si>
  <si>
    <t>中国邮政储蓄银行青海省分行标的二：青H70002尼桑普通客车</t>
  </si>
  <si>
    <t>中国邮政储蓄银行青海省分行</t>
  </si>
  <si>
    <t>中国邮政储蓄银行青海省分行标的三：青AG1933尼桑普通客车</t>
  </si>
  <si>
    <t>中国邮政储蓄银行青海省分行标的四：青D11008大众桑塔纳轿车</t>
  </si>
  <si>
    <t>中国邮政储蓄银行青海省分行标的五：青AK6740大众桑塔纳轿车</t>
  </si>
  <si>
    <t>中国邮政储蓄银行青海省分行标的六：青A2322D大众桑塔纳轿车</t>
  </si>
  <si>
    <t>中国邮政储蓄银行青海省分行标的七：青A2323D大众桑塔纳轿车</t>
  </si>
  <si>
    <t>中国邮政储蓄银行青海省分行标的八：青AM4845大众桑塔纳轿车</t>
  </si>
  <si>
    <t>中国邮政储蓄银行青海省分行标的九：青AK7918大众桑塔纳轿车</t>
  </si>
  <si>
    <t>中国邮政储蓄银行青海省分行标的十：青A3182F大众桑塔纳轿车</t>
  </si>
  <si>
    <t>中国邮政储蓄银行青海省分行标的十一：青B55321大众桑塔纳轿车</t>
  </si>
  <si>
    <t>中国邮政储蓄银行青海省分行标的十二：青B80322大众桑塔纳轿车</t>
  </si>
  <si>
    <t>中国邮政储蓄银行青海省分行标的十三：青B80255大众桑塔纳轿车</t>
  </si>
  <si>
    <t>中国邮政储蓄银行青海省分行标的十四：青H13289大众桑塔纳轿车</t>
  </si>
  <si>
    <t>中国邮政储蓄银行青海省分行标的十五：青C15886大众桑塔纳轿车</t>
  </si>
  <si>
    <t>中国邮政储蓄银行青海省分行标的十六：青C12886大众桑塔纳轿车</t>
  </si>
  <si>
    <t>中国邮政储蓄银行青海省分行标的十七：青H71167大众桑塔纳轿车</t>
  </si>
  <si>
    <t>中国邮政储蓄银行青海省分行标的十八：青AK7919大众桑塔纳轿车</t>
  </si>
  <si>
    <t>中国邮政储蓄银行青海省分行标的一：青H07117尼桑普通客车</t>
  </si>
  <si>
    <t>青海万立建设有限公司一批电线电缆生产设备公开处置</t>
  </si>
  <si>
    <t>青海万立建设有限公司</t>
  </si>
  <si>
    <t>中国电信股份有限公司海东分公司一批资产公开转让</t>
  </si>
  <si>
    <t>中国电信海东分公司</t>
  </si>
  <si>
    <t>西部机场集团青海机场标的三:六台报废车辆</t>
  </si>
  <si>
    <t>西部机场集团青海机场标的一：报废资产</t>
  </si>
  <si>
    <t>中国石油青海油田物资装备公司标的二：花土沟地区废钢铁</t>
  </si>
  <si>
    <t>中国石油青海油田分公司物资装备公司</t>
  </si>
  <si>
    <t>中国石油青海油田物资装备公司标的三：敦煌地区废钢铁</t>
  </si>
  <si>
    <t>中国石油青海油田物资装备公司标的五：格尔木炼油厂废旧不锈钢、铝制品</t>
  </si>
  <si>
    <t>中国石油青海油田物资装备公司标的一：格尔木地区废钢铁</t>
  </si>
  <si>
    <t>青海威思顿薯业集团有限责任公司互助分公司两台燃煤锅炉公开转让（十一）</t>
  </si>
  <si>
    <t>青海威思顿薯业集团有限责任公司</t>
  </si>
  <si>
    <t>中国电信青海分公司标的二：格尔木分公司一批报废资产</t>
  </si>
  <si>
    <t>中国电信青海分公司标的三：海北分公司一批报废资产</t>
  </si>
  <si>
    <t>中国电信青海分公司标的一： 海西分公司一批报废资产</t>
  </si>
  <si>
    <t>中国电信青海分公司标的四：网运事业部一批报废资产</t>
  </si>
  <si>
    <t>中国电信青海分公司 标的三：黄南分公司一批报废资产</t>
  </si>
  <si>
    <t>中国电信青海分公司标的二：海东分公司一批报废资产</t>
  </si>
  <si>
    <t>中国电信青海分公司标的一： 果洛分公司一批报废资产</t>
  </si>
  <si>
    <t>西宁电力实业有限公司一批报废资产公开转让</t>
  </si>
  <si>
    <t>西宁电力实业有限公司</t>
  </si>
  <si>
    <t>中国石油天然气青海油田分公司采气二厂一批报废资产公开转让</t>
  </si>
  <si>
    <t>中国石油天然气青海油田分公司</t>
  </si>
  <si>
    <t>标的三：西宁市城西区广场路1号4号楼12101室等32处1931.54㎡</t>
  </si>
  <si>
    <t>新华通讯社青海分社</t>
  </si>
  <si>
    <t>标的二：西宁市城西区广场路1号4号楼12001室等32处1931.54㎡</t>
  </si>
  <si>
    <t>标的一：西宁市城西区广场路1号4号楼11901室等32处1931.54㎡</t>
  </si>
  <si>
    <t>中国电信青海分公司标的一：西宁分公司一批蓄电池</t>
  </si>
  <si>
    <t>中国电信青海分公司标的三：海西分公司一批蓄电池</t>
  </si>
  <si>
    <t>中国电信青海分公司标的二：西宁分公司一批报废资产</t>
  </si>
  <si>
    <t>中国电信青海分公司标的二：黄南分公司一批固定资产</t>
  </si>
  <si>
    <t>中国电信青海分公司标的一：海西分公司一批固定资产</t>
  </si>
  <si>
    <t>北奔重型汽车集团有限公司位于青海省西宁市城东区南山东路120号1335室房产公开转让公告</t>
  </si>
  <si>
    <t>北奔重型汽车集团有限公司</t>
  </si>
  <si>
    <t>中央储备粮平安直属库青B9J590丰田汉兰达牌小型越野车</t>
  </si>
  <si>
    <t>中央储备粮平安直属库</t>
  </si>
  <si>
    <t>西部机场集团青海机场蓄电池公开降价处置（三）</t>
  </si>
  <si>
    <t>西部机场集团青海机场</t>
  </si>
  <si>
    <r>
      <t>中国邮政储蓄银行青海省分行青</t>
    </r>
    <r>
      <rPr>
        <sz val="10"/>
        <color theme="1"/>
        <rFont val="Tahoma"/>
        <charset val="134"/>
      </rPr>
      <t>H77717</t>
    </r>
    <r>
      <rPr>
        <sz val="10"/>
        <color theme="1"/>
        <rFont val="宋体"/>
        <charset val="134"/>
      </rPr>
      <t>大众帕萨特轿车</t>
    </r>
  </si>
  <si>
    <r>
      <t>中国邮政储蓄银行青海省分行青</t>
    </r>
    <r>
      <rPr>
        <sz val="10"/>
        <color theme="1"/>
        <rFont val="Tahoma"/>
        <charset val="134"/>
      </rPr>
      <t>C21886</t>
    </r>
    <r>
      <rPr>
        <sz val="10"/>
        <color theme="1"/>
        <rFont val="宋体"/>
        <charset val="134"/>
      </rPr>
      <t>桑塔纳轿车</t>
    </r>
  </si>
  <si>
    <r>
      <t>中国邮政储蓄银行青海省分行青</t>
    </r>
    <r>
      <rPr>
        <sz val="10"/>
        <color theme="1"/>
        <rFont val="Tahoma"/>
        <charset val="134"/>
      </rPr>
      <t>AK6741</t>
    </r>
    <r>
      <rPr>
        <sz val="10"/>
        <color theme="1"/>
        <rFont val="宋体"/>
        <charset val="134"/>
      </rPr>
      <t>桑塔纳轿车</t>
    </r>
  </si>
  <si>
    <r>
      <t>中国邮政储蓄银行青海省分行青</t>
    </r>
    <r>
      <rPr>
        <sz val="10"/>
        <color theme="1"/>
        <rFont val="Tahoma"/>
        <charset val="134"/>
      </rPr>
      <t>G30598</t>
    </r>
    <r>
      <rPr>
        <sz val="10"/>
        <color theme="1"/>
        <rFont val="宋体"/>
        <charset val="134"/>
      </rPr>
      <t>长城哈弗越野车</t>
    </r>
  </si>
  <si>
    <r>
      <t>中国邮政储蓄银行青海省分行青</t>
    </r>
    <r>
      <rPr>
        <sz val="10"/>
        <color theme="1"/>
        <rFont val="Tahoma"/>
        <charset val="134"/>
      </rPr>
      <t>C19886</t>
    </r>
    <r>
      <rPr>
        <sz val="10"/>
        <color theme="1"/>
        <rFont val="宋体"/>
        <charset val="134"/>
      </rPr>
      <t>大众帕萨特轿车</t>
    </r>
  </si>
  <si>
    <t>中央储备粮平安直属库青BK1816长安牌轻型货车</t>
  </si>
  <si>
    <t>中国邮政集团有限公司青海省分公司4台报废车公开整体转让</t>
  </si>
  <si>
    <t>中央储备粮平安直属库青AF2435福田牌轻型货车</t>
  </si>
  <si>
    <t>黄河水电物资有限公司标的二：报废物资</t>
  </si>
  <si>
    <t>黄河水电物资有限公司标的一：报废车辆</t>
  </si>
  <si>
    <t>青海黄河上游水电开发李家峡发电分公司一批报废资产转让</t>
  </si>
  <si>
    <t>青海黄河上游水电开发李家峡发电分公司</t>
  </si>
  <si>
    <t>青海黄河上游水电开发有限责任公司龙羊峡发电分公司一批报废资产转让（降价）</t>
  </si>
  <si>
    <t>青海黄河上游水电开发有限责任公司新能源分公司一批报废资产公开转让</t>
  </si>
  <si>
    <t>中国电信青海分公司标的二：西宁分公司一批报废资产转让</t>
  </si>
  <si>
    <t>中国电信青海分公司标的三：格尔木分公司一批蓄电池转让</t>
  </si>
  <si>
    <t>中国电信青海分公司标的六：海南分公司一批报废资产转让</t>
  </si>
  <si>
    <t>中国电信青海分公司标的五：海南分公司一批蓄电池转让</t>
  </si>
  <si>
    <t>中国电信青海分公司标的七：网运事业部一批报废资产转让</t>
  </si>
  <si>
    <t>尖扎县财政局标的一：青AF1339华泰特拉卡牌越野车</t>
  </si>
  <si>
    <t>尖扎县财政局</t>
  </si>
  <si>
    <t>财政</t>
  </si>
  <si>
    <t>中国电信青海分公司标的八：海东分公司一批蓄电池转让</t>
  </si>
  <si>
    <t>中国电信青海分公司标的一：西宁分公司一批蓄电池转让</t>
  </si>
  <si>
    <t>尖扎县财政局青BJ1442长安汽车公开转让（降价）</t>
  </si>
  <si>
    <t>中国电信青海分公司标的五：格尔木分公司一批报废资产</t>
  </si>
  <si>
    <t>中国电信青海分公司标的四：黄南分公司一批报废资产</t>
  </si>
  <si>
    <t>中国电信青海分公司标的一：西宁分公司一批报废资产</t>
  </si>
  <si>
    <t>青海中储粮金三角面业有限公司100%股权公开拍卖（二次）</t>
  </si>
  <si>
    <t>青海中储粮金三角面业有限公司</t>
  </si>
  <si>
    <t>股权</t>
  </si>
  <si>
    <t>中国邮政集团有限公司青海省分公司两台报废车公开整体转让</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</si>
</sst>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quot;月&quot;d&quot;日&quot;;@"/>
    <numFmt numFmtId="178" formatCode="0.00;[Red]0.00"/>
    <numFmt numFmtId="179" formatCode="0.00_ "/>
    <numFmt numFmtId="180" formatCode="0_);[Red]\(0\)"/>
    <numFmt numFmtId="181" formatCode="#,##0.00;[Red]#,##0.00"/>
    <numFmt numFmtId="182" formatCode="0_ "/>
    <numFmt numFmtId="183" formatCode="0.00_);\(0.00\)"/>
    <numFmt numFmtId="184" formatCode="[$-F800]dddd\,\ mmmm\ dd\,\ yyyy"/>
    <numFmt numFmtId="185" formatCode="\¥#,##0.00_);[Red]\(\¥#,##0.00\)"/>
    <numFmt numFmtId="186" formatCode="[$-409]yyyy\-mm\-dd;@"/>
  </numFmts>
  <fonts count="47">
    <font>
      <sz val="11"/>
      <color theme="1"/>
      <name val="宋体"/>
      <charset val="134"/>
      <scheme val="minor"/>
    </font>
    <font>
      <sz val="10"/>
      <name val="宋体"/>
      <charset val="134"/>
    </font>
    <font>
      <sz val="12"/>
      <name val="宋体"/>
      <charset val="134"/>
    </font>
    <font>
      <b/>
      <sz val="16"/>
      <name val="宋体"/>
      <charset val="134"/>
    </font>
    <font>
      <b/>
      <sz val="10"/>
      <name val="宋体"/>
      <charset val="134"/>
    </font>
    <font>
      <b/>
      <sz val="10"/>
      <name val="宋体"/>
      <charset val="134"/>
      <scheme val="minor"/>
    </font>
    <font>
      <sz val="10"/>
      <color theme="1"/>
      <name val="宋体"/>
      <charset val="134"/>
      <scheme val="minor"/>
    </font>
    <font>
      <sz val="10"/>
      <name val="宋体"/>
      <charset val="134"/>
      <scheme val="minor"/>
    </font>
    <font>
      <sz val="10"/>
      <color theme="1"/>
      <name val="宋体"/>
      <charset val="134"/>
    </font>
    <font>
      <sz val="10"/>
      <name val="Arial"/>
      <charset val="134"/>
    </font>
    <font>
      <sz val="12"/>
      <color theme="1"/>
      <name val="宋体"/>
      <charset val="134"/>
      <scheme val="minor"/>
    </font>
    <font>
      <b/>
      <sz val="10.5"/>
      <name val="宋体"/>
      <charset val="134"/>
    </font>
    <font>
      <sz val="10"/>
      <color rgb="FF333333"/>
      <name val="宋体"/>
      <charset val="134"/>
    </font>
    <font>
      <sz val="10"/>
      <color rgb="FF000000"/>
      <name val="宋体"/>
      <charset val="134"/>
    </font>
    <font>
      <sz val="10"/>
      <color rgb="FF313131"/>
      <name val="宋体"/>
      <charset val="134"/>
    </font>
    <font>
      <sz val="11"/>
      <name val="宋体"/>
      <charset val="134"/>
    </font>
    <font>
      <b/>
      <sz val="11"/>
      <name val="宋体"/>
      <charset val="134"/>
    </font>
    <font>
      <b/>
      <sz val="11"/>
      <color theme="1"/>
      <name val="宋体"/>
      <charset val="134"/>
    </font>
    <font>
      <sz val="10"/>
      <color theme="1"/>
      <name val="Tahoma"/>
      <charset val="134"/>
    </font>
    <font>
      <b/>
      <sz val="10"/>
      <color rgb="FF000000"/>
      <name val="宋体"/>
      <charset val="134"/>
    </font>
    <font>
      <sz val="11"/>
      <color theme="1"/>
      <name val="宋体"/>
      <charset val="134"/>
    </font>
    <font>
      <b/>
      <sz val="10"/>
      <color theme="1"/>
      <name val="宋体"/>
      <charset val="134"/>
      <scheme val="minor"/>
    </font>
    <font>
      <b/>
      <sz val="11"/>
      <color theme="1"/>
      <name val="宋体"/>
      <charset val="134"/>
      <scheme val="minor"/>
    </font>
    <font>
      <sz val="14"/>
      <color theme="1"/>
      <name val="宋体"/>
      <charset val="134"/>
      <scheme val="minor"/>
    </font>
    <font>
      <b/>
      <sz val="10"/>
      <color theme="1"/>
      <name val="宋体"/>
      <charset val="134"/>
    </font>
    <font>
      <sz val="10"/>
      <color theme="1"/>
      <name val="宋体"/>
      <charset val="0"/>
    </font>
    <font>
      <sz val="10"/>
      <color rgb="FF333333"/>
      <name val="微软雅黑"/>
      <charset val="134"/>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1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5" borderId="18" applyNumberFormat="0" applyAlignment="0" applyProtection="0">
      <alignment vertical="center"/>
    </xf>
    <xf numFmtId="0" fontId="37" fillId="6" borderId="19" applyNumberFormat="0" applyAlignment="0" applyProtection="0">
      <alignment vertical="center"/>
    </xf>
    <xf numFmtId="0" fontId="38" fillId="6" borderId="18" applyNumberFormat="0" applyAlignment="0" applyProtection="0">
      <alignment vertical="center"/>
    </xf>
    <xf numFmtId="0" fontId="39" fillId="7" borderId="20" applyNumberFormat="0" applyAlignment="0" applyProtection="0">
      <alignment vertical="center"/>
    </xf>
    <xf numFmtId="0" fontId="40" fillId="0" borderId="21" applyNumberFormat="0" applyFill="0" applyAlignment="0" applyProtection="0">
      <alignment vertical="center"/>
    </xf>
    <xf numFmtId="0" fontId="41" fillId="0" borderId="22"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10" fillId="0" borderId="0">
      <alignment vertical="center"/>
    </xf>
  </cellStyleXfs>
  <cellXfs count="27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2" borderId="0" xfId="0" applyFont="1" applyFill="1" applyAlignment="1">
      <alignment vertical="center"/>
    </xf>
    <xf numFmtId="0" fontId="1" fillId="3" borderId="0" xfId="0" applyFont="1" applyFill="1" applyAlignment="1">
      <alignment vertical="center"/>
    </xf>
    <xf numFmtId="0" fontId="0" fillId="0" borderId="0" xfId="0"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176" fontId="5" fillId="0" borderId="4" xfId="49"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xf>
    <xf numFmtId="0" fontId="6" fillId="0" borderId="4" xfId="0" applyFont="1" applyFill="1" applyBorder="1" applyAlignment="1">
      <alignment vertical="center" wrapText="1"/>
    </xf>
    <xf numFmtId="178" fontId="6" fillId="0" borderId="4" xfId="0" applyNumberFormat="1" applyFont="1" applyFill="1" applyBorder="1" applyAlignment="1">
      <alignment horizontal="center" vertical="center" wrapText="1"/>
    </xf>
    <xf numFmtId="179" fontId="6" fillId="0" borderId="4" xfId="0" applyNumberFormat="1" applyFont="1" applyFill="1" applyBorder="1" applyAlignment="1">
      <alignment horizontal="center" vertical="center" wrapText="1"/>
    </xf>
    <xf numFmtId="178" fontId="6" fillId="0" borderId="4" xfId="0" applyNumberFormat="1" applyFont="1" applyFill="1" applyBorder="1" applyAlignment="1">
      <alignment horizontal="center" vertical="center"/>
    </xf>
    <xf numFmtId="178" fontId="6" fillId="0" borderId="4" xfId="0" applyNumberFormat="1" applyFont="1" applyFill="1" applyBorder="1" applyAlignment="1">
      <alignment horizontal="right" vertical="center" wrapText="1"/>
    </xf>
    <xf numFmtId="178" fontId="6" fillId="0" borderId="4" xfId="0" applyNumberFormat="1" applyFont="1" applyFill="1" applyBorder="1" applyAlignment="1">
      <alignment horizontal="right" vertical="center"/>
    </xf>
    <xf numFmtId="180" fontId="1" fillId="0" borderId="4" xfId="0" applyNumberFormat="1" applyFont="1" applyFill="1" applyBorder="1" applyAlignment="1">
      <alignment horizontal="right" vertical="center" wrapText="1"/>
    </xf>
    <xf numFmtId="10" fontId="1" fillId="0" borderId="4" xfId="0" applyNumberFormat="1" applyFont="1" applyFill="1" applyBorder="1" applyAlignment="1">
      <alignment horizontal="right" vertical="center"/>
    </xf>
    <xf numFmtId="177" fontId="6" fillId="0" borderId="4" xfId="0" applyNumberFormat="1" applyFont="1" applyFill="1" applyBorder="1" applyAlignment="1">
      <alignment horizontal="center" vertical="center"/>
    </xf>
    <xf numFmtId="0" fontId="7" fillId="0" borderId="4" xfId="49" applyFont="1" applyFill="1" applyBorder="1" applyAlignment="1">
      <alignment horizontal="left" vertical="center" wrapText="1"/>
    </xf>
    <xf numFmtId="178" fontId="6" fillId="0" borderId="4" xfId="0" applyNumberFormat="1" applyFont="1" applyFill="1" applyBorder="1" applyAlignment="1">
      <alignment horizontal="center" wrapText="1"/>
    </xf>
    <xf numFmtId="176" fontId="7" fillId="0" borderId="4" xfId="49" applyNumberFormat="1" applyFont="1" applyFill="1" applyBorder="1" applyAlignment="1">
      <alignment horizontal="center" vertical="center" wrapText="1"/>
    </xf>
    <xf numFmtId="176" fontId="7" fillId="0" borderId="4" xfId="49" applyNumberFormat="1" applyFont="1" applyFill="1" applyBorder="1" applyAlignment="1">
      <alignment horizontal="right" vertical="center" wrapText="1"/>
    </xf>
    <xf numFmtId="177" fontId="7" fillId="0" borderId="4" xfId="49" applyNumberFormat="1" applyFont="1" applyFill="1" applyBorder="1" applyAlignment="1">
      <alignment horizontal="right" vertical="center" wrapText="1"/>
    </xf>
    <xf numFmtId="0" fontId="6" fillId="0" borderId="4" xfId="0" applyFont="1" applyFill="1" applyBorder="1" applyAlignment="1">
      <alignment horizontal="center" vertical="center" wrapText="1"/>
    </xf>
    <xf numFmtId="179" fontId="6" fillId="0" borderId="4" xfId="0" applyNumberFormat="1" applyFont="1" applyFill="1" applyBorder="1" applyAlignment="1">
      <alignment vertical="center" wrapText="1"/>
    </xf>
    <xf numFmtId="0" fontId="1" fillId="0" borderId="4" xfId="0" applyFont="1" applyFill="1" applyBorder="1" applyAlignment="1">
      <alignment horizontal="right" vertical="center" wrapText="1"/>
    </xf>
    <xf numFmtId="10" fontId="1" fillId="2" borderId="4" xfId="0" applyNumberFormat="1" applyFont="1" applyFill="1" applyBorder="1" applyAlignment="1">
      <alignment horizontal="right" vertical="center"/>
    </xf>
    <xf numFmtId="177" fontId="6" fillId="0" borderId="4" xfId="0" applyNumberFormat="1" applyFont="1" applyFill="1" applyBorder="1" applyAlignment="1">
      <alignment horizontal="right" vertical="center"/>
    </xf>
    <xf numFmtId="177" fontId="6" fillId="0" borderId="4" xfId="0" applyNumberFormat="1" applyFont="1" applyFill="1" applyBorder="1" applyAlignment="1">
      <alignment horizontal="right" vertical="center" wrapText="1"/>
    </xf>
    <xf numFmtId="0" fontId="6" fillId="0" borderId="5" xfId="0" applyFont="1" applyFill="1" applyBorder="1" applyAlignment="1">
      <alignment vertical="center" wrapText="1"/>
    </xf>
    <xf numFmtId="178" fontId="6" fillId="0" borderId="5" xfId="0" applyNumberFormat="1" applyFont="1" applyFill="1" applyBorder="1" applyAlignment="1">
      <alignment horizontal="right" vertical="center" wrapText="1"/>
    </xf>
    <xf numFmtId="178" fontId="6" fillId="0" borderId="5" xfId="0" applyNumberFormat="1" applyFont="1" applyFill="1" applyBorder="1" applyAlignment="1">
      <alignment horizontal="right" vertical="center"/>
    </xf>
    <xf numFmtId="177" fontId="6" fillId="0" borderId="5" xfId="0" applyNumberFormat="1" applyFont="1" applyFill="1" applyBorder="1" applyAlignment="1">
      <alignment horizontal="right" vertical="center"/>
    </xf>
    <xf numFmtId="181" fontId="6" fillId="0" borderId="4" xfId="0" applyNumberFormat="1" applyFont="1" applyFill="1" applyBorder="1" applyAlignment="1">
      <alignment horizontal="right" vertical="center" wrapText="1"/>
    </xf>
    <xf numFmtId="181" fontId="6" fillId="0" borderId="4" xfId="0" applyNumberFormat="1" applyFont="1" applyFill="1" applyBorder="1" applyAlignment="1">
      <alignment horizontal="right" vertical="center"/>
    </xf>
    <xf numFmtId="0" fontId="8" fillId="0" borderId="0" xfId="0" applyFont="1" applyFill="1" applyAlignment="1">
      <alignment vertical="center" wrapText="1"/>
    </xf>
    <xf numFmtId="179" fontId="7" fillId="0" borderId="4" xfId="0" applyNumberFormat="1" applyFont="1" applyFill="1" applyBorder="1" applyAlignment="1">
      <alignment horizontal="right" vertical="center" wrapText="1"/>
    </xf>
    <xf numFmtId="177" fontId="7" fillId="0" borderId="4" xfId="0" applyNumberFormat="1" applyFont="1" applyFill="1" applyBorder="1" applyAlignment="1">
      <alignment horizontal="center" vertical="center" wrapText="1"/>
    </xf>
    <xf numFmtId="0" fontId="7" fillId="0" borderId="4" xfId="49" applyFont="1" applyFill="1" applyBorder="1" applyAlignment="1">
      <alignment horizontal="center" vertical="center"/>
    </xf>
    <xf numFmtId="0" fontId="4" fillId="3" borderId="4" xfId="0" applyFont="1" applyFill="1" applyBorder="1" applyAlignment="1">
      <alignment horizontal="center" vertical="center"/>
    </xf>
    <xf numFmtId="0" fontId="9" fillId="3" borderId="4" xfId="0" applyFont="1" applyFill="1" applyBorder="1" applyAlignment="1">
      <alignment horizontal="left" vertical="center" wrapText="1"/>
    </xf>
    <xf numFmtId="0" fontId="1" fillId="3" borderId="4" xfId="0" applyFont="1" applyFill="1" applyBorder="1" applyAlignment="1">
      <alignment horizontal="center" vertical="center" wrapText="1"/>
    </xf>
    <xf numFmtId="180" fontId="1" fillId="3" borderId="4"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xf>
    <xf numFmtId="177" fontId="1" fillId="3" borderId="4"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0" xfId="0" applyFont="1" applyFill="1" applyAlignment="1"/>
    <xf numFmtId="0" fontId="10" fillId="0" borderId="0" xfId="0" applyFont="1" applyFill="1" applyAlignment="1">
      <alignment vertical="center"/>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176" fontId="11" fillId="0" borderId="4" xfId="0" applyNumberFormat="1" applyFont="1" applyFill="1" applyBorder="1" applyAlignment="1">
      <alignment horizontal="center" vertical="center"/>
    </xf>
    <xf numFmtId="177" fontId="11" fillId="0" borderId="4" xfId="0" applyNumberFormat="1" applyFont="1" applyFill="1" applyBorder="1" applyAlignment="1">
      <alignment horizontal="center" vertical="center"/>
    </xf>
    <xf numFmtId="0" fontId="8" fillId="0" borderId="4" xfId="0" applyFont="1" applyFill="1" applyBorder="1" applyAlignment="1">
      <alignment vertical="center" wrapText="1"/>
    </xf>
    <xf numFmtId="179" fontId="8" fillId="0" borderId="4" xfId="0" applyNumberFormat="1" applyFont="1" applyFill="1" applyBorder="1" applyAlignment="1">
      <alignment horizontal="center" vertical="center" wrapText="1"/>
    </xf>
    <xf numFmtId="178" fontId="8" fillId="0" borderId="4" xfId="0" applyNumberFormat="1" applyFont="1" applyFill="1" applyBorder="1" applyAlignment="1">
      <alignment horizontal="right" vertical="center" wrapText="1"/>
    </xf>
    <xf numFmtId="178" fontId="8" fillId="0" borderId="4" xfId="0" applyNumberFormat="1" applyFont="1" applyFill="1" applyBorder="1" applyAlignment="1">
      <alignment horizontal="right" vertical="center"/>
    </xf>
    <xf numFmtId="177" fontId="8" fillId="0" borderId="4"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10" fontId="1" fillId="2" borderId="4" xfId="0" applyNumberFormat="1" applyFont="1" applyFill="1" applyBorder="1" applyAlignment="1">
      <alignment horizontal="center" vertical="center"/>
    </xf>
    <xf numFmtId="0" fontId="8" fillId="0" borderId="4" xfId="0" applyFont="1" applyFill="1" applyBorder="1" applyAlignment="1">
      <alignment horizontal="left" vertical="center" wrapText="1"/>
    </xf>
    <xf numFmtId="0" fontId="1" fillId="0" borderId="4" xfId="49" applyFont="1" applyFill="1" applyBorder="1" applyAlignment="1">
      <alignment horizontal="left" vertical="center" wrapText="1"/>
    </xf>
    <xf numFmtId="177" fontId="6" fillId="0" borderId="4" xfId="0" applyNumberFormat="1" applyFont="1" applyFill="1" applyBorder="1" applyAlignment="1">
      <alignment horizontal="center" vertical="center" wrapText="1"/>
    </xf>
    <xf numFmtId="182" fontId="6" fillId="0" borderId="4" xfId="0" applyNumberFormat="1" applyFont="1" applyFill="1" applyBorder="1" applyAlignment="1">
      <alignment horizontal="center" vertical="center" wrapText="1"/>
    </xf>
    <xf numFmtId="182" fontId="1" fillId="0" borderId="4" xfId="0" applyNumberFormat="1" applyFont="1" applyFill="1" applyBorder="1" applyAlignment="1">
      <alignment horizontal="center" vertical="center" wrapText="1"/>
    </xf>
    <xf numFmtId="10" fontId="1" fillId="2" borderId="4" xfId="0" applyNumberFormat="1" applyFont="1" applyFill="1" applyBorder="1" applyAlignment="1">
      <alignment horizontal="center" vertical="center" wrapText="1"/>
    </xf>
    <xf numFmtId="183" fontId="8" fillId="0" borderId="4" xfId="0" applyNumberFormat="1" applyFont="1" applyFill="1" applyBorder="1" applyAlignment="1">
      <alignment horizontal="right" vertical="center" wrapText="1"/>
    </xf>
    <xf numFmtId="177" fontId="8" fillId="0" borderId="4"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8" fillId="0" borderId="4" xfId="0" applyFont="1" applyFill="1" applyBorder="1" applyAlignment="1">
      <alignment vertical="center" wrapText="1"/>
    </xf>
    <xf numFmtId="178"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79" fontId="8" fillId="2" borderId="4" xfId="0" applyNumberFormat="1" applyFont="1" applyFill="1" applyBorder="1" applyAlignment="1">
      <alignment horizontal="right" vertical="center" wrapText="1"/>
    </xf>
    <xf numFmtId="177" fontId="8" fillId="2"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178"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xf>
    <xf numFmtId="176" fontId="8" fillId="0" borderId="4" xfId="0" applyNumberFormat="1" applyFont="1" applyFill="1" applyBorder="1" applyAlignment="1">
      <alignment horizontal="right" vertical="center"/>
    </xf>
    <xf numFmtId="176"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84" fontId="6" fillId="0" borderId="4" xfId="0" applyNumberFormat="1" applyFont="1" applyFill="1" applyBorder="1" applyAlignment="1">
      <alignment horizontal="center" vertical="center"/>
    </xf>
    <xf numFmtId="0" fontId="6" fillId="0" borderId="4" xfId="0" applyFont="1" applyFill="1" applyBorder="1" applyAlignment="1">
      <alignment vertical="center"/>
    </xf>
    <xf numFmtId="0" fontId="6" fillId="0" borderId="4" xfId="0" applyFont="1" applyFill="1" applyBorder="1" applyAlignment="1">
      <alignment horizontal="center" vertical="center"/>
    </xf>
    <xf numFmtId="0" fontId="6" fillId="0" borderId="0" xfId="0" applyFont="1">
      <alignment vertical="center"/>
    </xf>
    <xf numFmtId="177" fontId="0" fillId="0" borderId="0" xfId="0" applyNumberFormat="1" applyAlignment="1">
      <alignment horizontal="center" vertical="center"/>
    </xf>
    <xf numFmtId="178" fontId="3" fillId="0" borderId="4" xfId="49" applyNumberFormat="1" applyFont="1" applyBorder="1" applyAlignment="1">
      <alignment horizontal="center" vertical="center"/>
    </xf>
    <xf numFmtId="177" fontId="3" fillId="0" borderId="4" xfId="49" applyNumberFormat="1" applyFont="1" applyBorder="1" applyAlignment="1">
      <alignment horizontal="center" vertical="center"/>
    </xf>
    <xf numFmtId="178" fontId="3" fillId="0" borderId="4" xfId="49" applyNumberFormat="1" applyFont="1" applyFill="1" applyBorder="1" applyAlignment="1">
      <alignment horizontal="center" vertical="center"/>
    </xf>
    <xf numFmtId="0" fontId="4" fillId="0" borderId="2" xfId="49" applyFont="1" applyBorder="1" applyAlignment="1">
      <alignment horizontal="center" vertical="center"/>
    </xf>
    <xf numFmtId="0" fontId="4" fillId="0" borderId="2" xfId="49" applyFont="1" applyBorder="1" applyAlignment="1">
      <alignment horizontal="center" vertical="center" wrapText="1"/>
    </xf>
    <xf numFmtId="176" fontId="4" fillId="0" borderId="2" xfId="49" applyNumberFormat="1" applyFont="1" applyBorder="1" applyAlignment="1">
      <alignment horizontal="center" vertical="center" wrapText="1"/>
    </xf>
    <xf numFmtId="178" fontId="4" fillId="0" borderId="2" xfId="49" applyNumberFormat="1" applyFont="1" applyBorder="1" applyAlignment="1">
      <alignment horizontal="center" vertical="center" wrapText="1"/>
    </xf>
    <xf numFmtId="179" fontId="4" fillId="0" borderId="2" xfId="49" applyNumberFormat="1" applyFont="1" applyBorder="1" applyAlignment="1">
      <alignment horizontal="center" vertical="center" wrapText="1"/>
    </xf>
    <xf numFmtId="177" fontId="4" fillId="0" borderId="2" xfId="49" applyNumberFormat="1" applyFont="1" applyBorder="1" applyAlignment="1">
      <alignment horizontal="center" vertical="center"/>
    </xf>
    <xf numFmtId="0" fontId="8" fillId="0" borderId="4" xfId="0" applyFont="1" applyFill="1" applyBorder="1" applyAlignment="1">
      <alignment vertical="center"/>
    </xf>
    <xf numFmtId="0" fontId="4" fillId="0" borderId="4" xfId="49" applyFont="1" applyBorder="1" applyAlignment="1">
      <alignment horizontal="center" vertical="center"/>
    </xf>
    <xf numFmtId="0" fontId="8"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0" xfId="0" applyFont="1" applyFill="1" applyAlignment="1">
      <alignment horizontal="center" vertical="center"/>
    </xf>
    <xf numFmtId="0" fontId="8" fillId="0" borderId="4" xfId="0" applyFont="1" applyFill="1" applyBorder="1" applyAlignment="1">
      <alignment horizontal="center" vertical="center"/>
    </xf>
    <xf numFmtId="178" fontId="8" fillId="0" borderId="4" xfId="0" applyNumberFormat="1" applyFont="1" applyFill="1" applyBorder="1" applyAlignment="1">
      <alignment horizontal="right" vertical="center" wrapText="1"/>
    </xf>
    <xf numFmtId="178" fontId="8" fillId="0" borderId="4" xfId="0" applyNumberFormat="1" applyFont="1" applyFill="1" applyBorder="1" applyAlignment="1">
      <alignment horizontal="right" vertical="center"/>
    </xf>
    <xf numFmtId="177" fontId="1" fillId="0" borderId="6" xfId="0" applyNumberFormat="1" applyFont="1" applyFill="1" applyBorder="1" applyAlignment="1">
      <alignment horizontal="center" vertical="center"/>
    </xf>
    <xf numFmtId="0" fontId="6" fillId="0" borderId="4" xfId="0" applyFont="1" applyBorder="1" applyAlignment="1">
      <alignment vertical="center"/>
    </xf>
    <xf numFmtId="176" fontId="8" fillId="0" borderId="4" xfId="0" applyNumberFormat="1" applyFont="1" applyFill="1" applyBorder="1" applyAlignment="1">
      <alignment horizontal="right" vertical="center" wrapText="1"/>
    </xf>
    <xf numFmtId="178" fontId="8" fillId="0" borderId="4" xfId="0" applyNumberFormat="1" applyFont="1" applyFill="1" applyBorder="1" applyAlignment="1">
      <alignment vertical="center" wrapText="1"/>
    </xf>
    <xf numFmtId="0" fontId="8" fillId="0" borderId="8" xfId="0" applyFont="1" applyFill="1" applyBorder="1" applyAlignment="1">
      <alignment horizontal="center" vertical="center" wrapText="1"/>
    </xf>
    <xf numFmtId="0" fontId="13" fillId="0" borderId="4" xfId="0" applyFont="1" applyFill="1" applyBorder="1" applyAlignment="1">
      <alignment horizontal="center" vertical="center"/>
    </xf>
    <xf numFmtId="0" fontId="8" fillId="0" borderId="4" xfId="0" applyFont="1" applyFill="1" applyBorder="1" applyAlignment="1">
      <alignment horizontal="left" vertical="center" wrapText="1"/>
    </xf>
    <xf numFmtId="178" fontId="1" fillId="0" borderId="4" xfId="0" applyNumberFormat="1" applyFont="1" applyFill="1" applyBorder="1" applyAlignment="1">
      <alignment horizontal="center" vertical="center"/>
    </xf>
    <xf numFmtId="178" fontId="1" fillId="0" borderId="4" xfId="0" applyNumberFormat="1" applyFont="1" applyFill="1" applyBorder="1" applyAlignment="1">
      <alignment vertical="center"/>
    </xf>
    <xf numFmtId="0" fontId="1" fillId="0" borderId="4" xfId="0" applyFont="1" applyFill="1" applyBorder="1" applyAlignment="1">
      <alignment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178" fontId="1" fillId="0" borderId="4" xfId="0" applyNumberFormat="1" applyFont="1" applyFill="1" applyBorder="1" applyAlignment="1">
      <alignment vertical="center" wrapText="1"/>
    </xf>
    <xf numFmtId="177" fontId="1" fillId="0" borderId="4" xfId="0" applyNumberFormat="1" applyFont="1" applyFill="1" applyBorder="1" applyAlignment="1">
      <alignment horizontal="center" vertical="center"/>
    </xf>
    <xf numFmtId="0" fontId="14" fillId="0" borderId="0" xfId="0" applyFont="1" applyFill="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center"/>
    </xf>
    <xf numFmtId="177" fontId="6" fillId="0" borderId="0" xfId="0" applyNumberFormat="1" applyFont="1" applyAlignment="1">
      <alignment horizontal="center" vertical="center"/>
    </xf>
    <xf numFmtId="0" fontId="6" fillId="0" borderId="0" xfId="0" applyFont="1" applyAlignment="1">
      <alignment horizontal="center" vertical="center"/>
    </xf>
    <xf numFmtId="177" fontId="6" fillId="0" borderId="0" xfId="0" applyNumberFormat="1" applyFont="1" applyAlignment="1">
      <alignment horizontal="center" vertical="center"/>
    </xf>
    <xf numFmtId="178" fontId="3" fillId="0" borderId="4" xfId="49" applyNumberFormat="1" applyFont="1" applyBorder="1" applyAlignment="1">
      <alignment vertical="center"/>
    </xf>
    <xf numFmtId="10" fontId="3" fillId="0" borderId="4" xfId="49" applyNumberFormat="1" applyFont="1" applyBorder="1" applyAlignment="1">
      <alignment horizontal="center" vertical="center"/>
    </xf>
    <xf numFmtId="178" fontId="3" fillId="0" borderId="4" xfId="49" applyNumberFormat="1" applyFont="1" applyBorder="1" applyAlignment="1">
      <alignment horizontal="left" vertical="center"/>
    </xf>
    <xf numFmtId="0" fontId="15" fillId="0" borderId="2" xfId="49" applyFont="1" applyBorder="1" applyAlignment="1">
      <alignment horizontal="center" vertical="center"/>
    </xf>
    <xf numFmtId="0" fontId="16" fillId="0" borderId="2" xfId="49" applyFont="1" applyBorder="1" applyAlignment="1">
      <alignment horizontal="center" vertical="center" wrapText="1"/>
    </xf>
    <xf numFmtId="176" fontId="16" fillId="0" borderId="2" xfId="49" applyNumberFormat="1" applyFont="1" applyBorder="1" applyAlignment="1">
      <alignment vertical="center" wrapText="1"/>
    </xf>
    <xf numFmtId="176" fontId="16" fillId="0" borderId="2" xfId="49" applyNumberFormat="1" applyFont="1" applyBorder="1" applyAlignment="1">
      <alignment horizontal="center" vertical="center" wrapText="1"/>
    </xf>
    <xf numFmtId="178" fontId="16" fillId="0" borderId="2" xfId="49" applyNumberFormat="1" applyFont="1" applyBorder="1" applyAlignment="1">
      <alignment horizontal="center" vertical="center" wrapText="1"/>
    </xf>
    <xf numFmtId="10" fontId="16" fillId="0" borderId="2" xfId="49" applyNumberFormat="1" applyFont="1" applyBorder="1" applyAlignment="1">
      <alignment horizontal="center" vertical="center" wrapText="1"/>
    </xf>
    <xf numFmtId="179" fontId="16" fillId="0" borderId="2" xfId="49" applyNumberFormat="1" applyFont="1" applyBorder="1" applyAlignment="1">
      <alignment horizontal="center" vertical="center" wrapText="1"/>
    </xf>
    <xf numFmtId="177" fontId="16" fillId="0" borderId="2" xfId="49" applyNumberFormat="1" applyFont="1" applyBorder="1" applyAlignment="1">
      <alignment horizontal="center" vertical="center"/>
    </xf>
    <xf numFmtId="0" fontId="17" fillId="0" borderId="4" xfId="0" applyFont="1" applyFill="1" applyBorder="1" applyAlignment="1">
      <alignment horizontal="center" vertical="center"/>
    </xf>
    <xf numFmtId="0" fontId="6" fillId="0" borderId="4" xfId="0" applyFont="1" applyBorder="1" applyAlignment="1">
      <alignment horizontal="center"/>
    </xf>
    <xf numFmtId="0" fontId="1" fillId="0" borderId="4" xfId="0" applyFont="1" applyFill="1" applyBorder="1" applyAlignment="1">
      <alignment wrapText="1"/>
    </xf>
    <xf numFmtId="0" fontId="1" fillId="0" borderId="4" xfId="0" applyFont="1" applyFill="1" applyBorder="1" applyAlignment="1">
      <alignment horizontal="center" wrapText="1"/>
    </xf>
    <xf numFmtId="178" fontId="6" fillId="0" borderId="4" xfId="0" applyNumberFormat="1" applyFont="1" applyFill="1" applyBorder="1" applyAlignment="1">
      <alignment horizontal="right" wrapText="1"/>
    </xf>
    <xf numFmtId="178" fontId="1" fillId="0" borderId="4" xfId="0" applyNumberFormat="1" applyFont="1" applyFill="1" applyBorder="1" applyAlignment="1">
      <alignment horizontal="right"/>
    </xf>
    <xf numFmtId="10" fontId="6" fillId="0" borderId="4" xfId="0" applyNumberFormat="1" applyFont="1" applyBorder="1" applyAlignment="1">
      <alignment horizontal="right"/>
    </xf>
    <xf numFmtId="0" fontId="8" fillId="0" borderId="4" xfId="0" applyFont="1" applyFill="1" applyBorder="1" applyAlignment="1">
      <alignment horizontal="center" wrapText="1"/>
    </xf>
    <xf numFmtId="177" fontId="1" fillId="0" borderId="4" xfId="0" applyNumberFormat="1" applyFont="1" applyFill="1" applyBorder="1" applyAlignment="1">
      <alignment horizontal="center"/>
    </xf>
    <xf numFmtId="0" fontId="6" fillId="0" borderId="4" xfId="0" applyFont="1" applyBorder="1" applyAlignment="1"/>
    <xf numFmtId="178" fontId="8" fillId="0" borderId="4" xfId="0" applyNumberFormat="1" applyFont="1" applyFill="1" applyBorder="1" applyAlignment="1">
      <alignment horizontal="center" wrapText="1"/>
    </xf>
    <xf numFmtId="0" fontId="18" fillId="0" borderId="4" xfId="0" applyFont="1" applyFill="1" applyBorder="1" applyAlignment="1">
      <alignment horizontal="center"/>
    </xf>
    <xf numFmtId="178" fontId="1" fillId="0" borderId="4" xfId="0" applyNumberFormat="1" applyFont="1" applyFill="1" applyBorder="1" applyAlignment="1">
      <alignment horizontal="center" wrapText="1"/>
    </xf>
    <xf numFmtId="0" fontId="13" fillId="0" borderId="4" xfId="0" applyFont="1" applyFill="1" applyBorder="1" applyAlignment="1">
      <alignment horizontal="left" wrapText="1"/>
    </xf>
    <xf numFmtId="0" fontId="13" fillId="0" borderId="4" xfId="0" applyFont="1" applyFill="1" applyBorder="1" applyAlignment="1">
      <alignment wrapText="1"/>
    </xf>
    <xf numFmtId="0" fontId="13" fillId="0" borderId="4" xfId="0" applyFont="1" applyFill="1" applyBorder="1" applyAlignment="1">
      <alignment horizontal="center"/>
    </xf>
    <xf numFmtId="178" fontId="13" fillId="0" borderId="4" xfId="0" applyNumberFormat="1" applyFont="1" applyFill="1" applyBorder="1" applyAlignment="1">
      <alignment horizontal="center" wrapText="1"/>
    </xf>
    <xf numFmtId="177" fontId="13" fillId="0" borderId="4" xfId="0" applyNumberFormat="1" applyFont="1" applyFill="1" applyBorder="1" applyAlignment="1">
      <alignment horizontal="center"/>
    </xf>
    <xf numFmtId="178" fontId="13" fillId="0" borderId="4" xfId="0" applyNumberFormat="1" applyFont="1" applyFill="1" applyBorder="1" applyAlignment="1">
      <alignment horizontal="right"/>
    </xf>
    <xf numFmtId="0" fontId="13" fillId="0" borderId="4" xfId="0" applyFont="1" applyFill="1" applyBorder="1" applyAlignment="1">
      <alignment horizontal="center" wrapText="1"/>
    </xf>
    <xf numFmtId="185" fontId="19" fillId="0" borderId="4" xfId="0" applyNumberFormat="1" applyFont="1" applyFill="1" applyBorder="1" applyAlignment="1">
      <alignment horizontal="right"/>
    </xf>
    <xf numFmtId="178" fontId="20" fillId="0" borderId="4" xfId="0" applyNumberFormat="1" applyFont="1" applyFill="1" applyBorder="1" applyAlignment="1"/>
    <xf numFmtId="10" fontId="1" fillId="0" borderId="4" xfId="0" applyNumberFormat="1" applyFont="1" applyFill="1" applyBorder="1" applyAlignment="1">
      <alignment horizontal="right"/>
    </xf>
    <xf numFmtId="0" fontId="8" fillId="0" borderId="4" xfId="0" applyFont="1" applyFill="1" applyBorder="1" applyAlignment="1"/>
    <xf numFmtId="0" fontId="8" fillId="0" borderId="4" xfId="0" applyFont="1" applyFill="1" applyBorder="1" applyAlignment="1">
      <alignment horizontal="left" wrapText="1"/>
    </xf>
    <xf numFmtId="178" fontId="13" fillId="0" borderId="4" xfId="0" applyNumberFormat="1" applyFont="1" applyFill="1" applyBorder="1" applyAlignment="1">
      <alignment horizontal="right" wrapText="1"/>
    </xf>
    <xf numFmtId="0" fontId="6" fillId="0" borderId="6" xfId="0" applyFont="1" applyBorder="1" applyAlignment="1">
      <alignment horizontal="center"/>
    </xf>
    <xf numFmtId="0" fontId="19" fillId="0" borderId="6" xfId="0" applyFont="1" applyFill="1" applyBorder="1" applyAlignment="1">
      <alignment horizontal="center"/>
    </xf>
    <xf numFmtId="0" fontId="19" fillId="0" borderId="7" xfId="0" applyFont="1" applyFill="1" applyBorder="1" applyAlignment="1">
      <alignment horizontal="center"/>
    </xf>
    <xf numFmtId="0" fontId="19" fillId="0" borderId="8" xfId="0" applyFont="1" applyFill="1" applyBorder="1" applyAlignment="1">
      <alignment horizontal="center"/>
    </xf>
    <xf numFmtId="178" fontId="4" fillId="0" borderId="4" xfId="0" applyNumberFormat="1" applyFont="1" applyFill="1" applyBorder="1" applyAlignment="1">
      <alignment horizontal="right"/>
    </xf>
    <xf numFmtId="10" fontId="21" fillId="0" borderId="4" xfId="0" applyNumberFormat="1" applyFont="1" applyBorder="1" applyAlignment="1">
      <alignment horizontal="right"/>
    </xf>
    <xf numFmtId="0" fontId="0" fillId="0" borderId="0" xfId="0" applyAlignment="1"/>
    <xf numFmtId="0" fontId="22" fillId="0" borderId="0" xfId="0" applyFont="1" applyAlignment="1"/>
    <xf numFmtId="0" fontId="6" fillId="0" borderId="0" xfId="0" applyFont="1" applyAlignment="1">
      <alignment horizontal="center" vertical="center"/>
    </xf>
    <xf numFmtId="0" fontId="23" fillId="0" borderId="0" xfId="0" applyFont="1" applyAlignment="1">
      <alignment horizontal="center" vertical="center"/>
    </xf>
    <xf numFmtId="0" fontId="0" fillId="0" borderId="0" xfId="0" applyAlignment="1">
      <alignment horizontal="left" vertical="center"/>
    </xf>
    <xf numFmtId="0" fontId="24" fillId="0" borderId="2" xfId="49" applyFont="1" applyBorder="1" applyAlignment="1">
      <alignment horizontal="center" vertical="center" wrapText="1"/>
    </xf>
    <xf numFmtId="176" fontId="24" fillId="0" borderId="2" xfId="49" applyNumberFormat="1" applyFont="1" applyBorder="1" applyAlignment="1">
      <alignment horizontal="center" vertical="center" wrapText="1"/>
    </xf>
    <xf numFmtId="178" fontId="24" fillId="0" borderId="2" xfId="49" applyNumberFormat="1" applyFont="1" applyBorder="1" applyAlignment="1">
      <alignment horizontal="center" vertical="center" wrapText="1"/>
    </xf>
    <xf numFmtId="10" fontId="24" fillId="0" borderId="2" xfId="49" applyNumberFormat="1" applyFont="1" applyBorder="1" applyAlignment="1">
      <alignment horizontal="center" vertical="center" wrapText="1"/>
    </xf>
    <xf numFmtId="179" fontId="24" fillId="0" borderId="2" xfId="49" applyNumberFormat="1" applyFont="1" applyBorder="1" applyAlignment="1">
      <alignment horizontal="center" vertical="center" wrapText="1"/>
    </xf>
    <xf numFmtId="177" fontId="24" fillId="0" borderId="2" xfId="49" applyNumberFormat="1" applyFont="1" applyBorder="1" applyAlignment="1">
      <alignment horizontal="center" vertical="center" wrapText="1"/>
    </xf>
    <xf numFmtId="0" fontId="24" fillId="0"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178" fontId="8" fillId="0" borderId="4" xfId="0" applyNumberFormat="1" applyFont="1" applyBorder="1" applyAlignment="1">
      <alignment horizontal="center" vertical="center" wrapText="1"/>
    </xf>
    <xf numFmtId="10" fontId="8" fillId="0" borderId="4" xfId="0" applyNumberFormat="1" applyFont="1" applyBorder="1" applyAlignment="1">
      <alignment horizontal="center" vertical="center" wrapText="1"/>
    </xf>
    <xf numFmtId="177" fontId="8" fillId="0" borderId="9" xfId="0" applyNumberFormat="1" applyFont="1" applyBorder="1" applyAlignment="1">
      <alignment horizontal="center" vertical="center" wrapText="1"/>
    </xf>
    <xf numFmtId="177" fontId="8" fillId="0" borderId="4" xfId="0" applyNumberFormat="1" applyFont="1" applyBorder="1" applyAlignment="1">
      <alignment horizontal="center" vertical="center" wrapText="1"/>
    </xf>
    <xf numFmtId="0" fontId="8" fillId="0" borderId="4" xfId="0" applyNumberFormat="1" applyFont="1" applyBorder="1" applyAlignment="1">
      <alignment horizontal="left" vertical="center" wrapText="1"/>
    </xf>
    <xf numFmtId="0" fontId="8" fillId="0" borderId="4" xfId="0" applyNumberFormat="1" applyFont="1" applyBorder="1" applyAlignment="1">
      <alignment horizontal="center" vertical="center" wrapText="1"/>
    </xf>
    <xf numFmtId="0" fontId="8" fillId="0" borderId="10"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179" fontId="8" fillId="0" borderId="10" xfId="0" applyNumberFormat="1" applyFont="1" applyBorder="1" applyAlignment="1">
      <alignment horizontal="center" vertical="center" wrapText="1"/>
    </xf>
    <xf numFmtId="10" fontId="8" fillId="0" borderId="10" xfId="0" applyNumberFormat="1" applyFont="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center" vertical="center"/>
    </xf>
    <xf numFmtId="0" fontId="8" fillId="0" borderId="9" xfId="0" applyFont="1" applyBorder="1" applyAlignment="1">
      <alignment horizontal="center" vertical="center"/>
    </xf>
    <xf numFmtId="179" fontId="8" fillId="0" borderId="10" xfId="0" applyNumberFormat="1" applyFont="1" applyBorder="1" applyAlignment="1">
      <alignment horizontal="right" vertical="center"/>
    </xf>
    <xf numFmtId="178" fontId="8" fillId="0" borderId="4" xfId="0" applyNumberFormat="1" applyFont="1" applyBorder="1" applyAlignment="1">
      <alignment horizontal="right" vertical="center"/>
    </xf>
    <xf numFmtId="178" fontId="8" fillId="0" borderId="4" xfId="0" applyNumberFormat="1" applyFont="1" applyBorder="1" applyAlignment="1">
      <alignment horizontal="center" vertical="center"/>
    </xf>
    <xf numFmtId="10" fontId="8" fillId="0" borderId="4" xfId="0" applyNumberFormat="1" applyFont="1" applyBorder="1" applyAlignment="1">
      <alignment horizontal="center" vertical="center"/>
    </xf>
    <xf numFmtId="177" fontId="8" fillId="0" borderId="9" xfId="0" applyNumberFormat="1" applyFont="1" applyBorder="1" applyAlignment="1">
      <alignment horizontal="center" vertical="center"/>
    </xf>
    <xf numFmtId="0" fontId="8" fillId="0" borderId="4" xfId="0" applyFont="1" applyBorder="1" applyAlignment="1">
      <alignment horizontal="center" vertical="center"/>
    </xf>
    <xf numFmtId="178" fontId="8" fillId="0" borderId="2" xfId="0" applyNumberFormat="1" applyFont="1" applyBorder="1" applyAlignment="1">
      <alignment horizontal="right" vertical="center"/>
    </xf>
    <xf numFmtId="179" fontId="8" fillId="0" borderId="10" xfId="0" applyNumberFormat="1" applyFont="1" applyBorder="1" applyAlignment="1">
      <alignment horizontal="center" vertical="center"/>
    </xf>
    <xf numFmtId="178" fontId="8" fillId="0" borderId="2" xfId="0" applyNumberFormat="1" applyFont="1" applyBorder="1" applyAlignment="1">
      <alignment horizontal="center"/>
    </xf>
    <xf numFmtId="178" fontId="8" fillId="0" borderId="4" xfId="0" applyNumberFormat="1" applyFont="1" applyBorder="1" applyAlignment="1">
      <alignment horizontal="center"/>
    </xf>
    <xf numFmtId="10" fontId="8" fillId="0" borderId="4" xfId="0" applyNumberFormat="1" applyFont="1" applyBorder="1" applyAlignment="1">
      <alignment horizontal="center"/>
    </xf>
    <xf numFmtId="10" fontId="8" fillId="0" borderId="10" xfId="0" applyNumberFormat="1" applyFont="1" applyBorder="1" applyAlignment="1">
      <alignment horizontal="right" vertical="center"/>
    </xf>
    <xf numFmtId="0" fontId="8" fillId="0" borderId="10" xfId="0" applyFont="1" applyBorder="1" applyAlignment="1">
      <alignment vertical="center" wrapText="1"/>
    </xf>
    <xf numFmtId="0" fontId="8" fillId="0" borderId="11" xfId="0" applyFont="1" applyBorder="1" applyAlignment="1">
      <alignment horizontal="center"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2" xfId="0" applyFont="1" applyBorder="1" applyAlignment="1">
      <alignment horizontal="center" vertical="center"/>
    </xf>
    <xf numFmtId="179" fontId="8" fillId="0" borderId="11" xfId="0" applyNumberFormat="1" applyFont="1" applyBorder="1" applyAlignment="1">
      <alignment horizontal="right" vertical="center"/>
    </xf>
    <xf numFmtId="10" fontId="8" fillId="0" borderId="11" xfId="0" applyNumberFormat="1" applyFont="1" applyBorder="1" applyAlignment="1">
      <alignment horizontal="right" vertical="center"/>
    </xf>
    <xf numFmtId="0" fontId="8" fillId="0" borderId="11" xfId="0" applyFont="1" applyBorder="1" applyAlignment="1">
      <alignment horizontal="center" vertical="center" wrapText="1"/>
    </xf>
    <xf numFmtId="177" fontId="8" fillId="0" borderId="12" xfId="0" applyNumberFormat="1" applyFont="1" applyBorder="1" applyAlignment="1">
      <alignment horizontal="center" vertical="center"/>
    </xf>
    <xf numFmtId="0" fontId="8" fillId="0" borderId="11" xfId="0" applyFont="1" applyBorder="1" applyAlignment="1">
      <alignment vertical="center" wrapText="1"/>
    </xf>
    <xf numFmtId="0" fontId="8" fillId="0" borderId="4" xfId="0" applyFont="1" applyBorder="1" applyAlignment="1">
      <alignment vertical="center" wrapText="1"/>
    </xf>
    <xf numFmtId="0" fontId="8" fillId="0" borderId="13" xfId="0" applyFont="1" applyBorder="1" applyAlignment="1">
      <alignment horizontal="center" vertical="center"/>
    </xf>
    <xf numFmtId="0" fontId="25" fillId="0" borderId="10" xfId="0" applyNumberFormat="1" applyFont="1" applyFill="1" applyBorder="1" applyAlignment="1">
      <alignment horizontal="left" vertical="center"/>
    </xf>
    <xf numFmtId="177" fontId="25" fillId="0" borderId="10" xfId="0" applyNumberFormat="1" applyFont="1" applyFill="1" applyBorder="1" applyAlignment="1">
      <alignment horizontal="left" vertical="center"/>
    </xf>
    <xf numFmtId="0" fontId="25" fillId="0" borderId="4" xfId="0" applyNumberFormat="1" applyFont="1" applyFill="1" applyBorder="1" applyAlignment="1">
      <alignment horizontal="left" vertical="center" wrapText="1"/>
    </xf>
    <xf numFmtId="0" fontId="25" fillId="0" borderId="4" xfId="0" applyNumberFormat="1" applyFont="1" applyFill="1" applyBorder="1" applyAlignment="1">
      <alignment horizontal="center" vertical="center" wrapText="1"/>
    </xf>
    <xf numFmtId="0" fontId="25" fillId="0" borderId="4" xfId="0" applyNumberFormat="1" applyFont="1" applyFill="1" applyBorder="1" applyAlignment="1">
      <alignment horizontal="right" vertical="center"/>
    </xf>
    <xf numFmtId="179" fontId="8" fillId="0" borderId="4" xfId="0" applyNumberFormat="1" applyFont="1" applyBorder="1" applyAlignment="1">
      <alignment horizontal="right" vertical="center"/>
    </xf>
    <xf numFmtId="10" fontId="8" fillId="0" borderId="4" xfId="0" applyNumberFormat="1" applyFont="1" applyBorder="1" applyAlignment="1">
      <alignment horizontal="right" vertical="center"/>
    </xf>
    <xf numFmtId="0" fontId="25" fillId="0" borderId="4" xfId="0" applyNumberFormat="1" applyFont="1" applyFill="1" applyBorder="1" applyAlignment="1">
      <alignment horizontal="center" vertical="center"/>
    </xf>
    <xf numFmtId="186" fontId="25" fillId="0" borderId="4" xfId="0" applyNumberFormat="1" applyFont="1" applyFill="1" applyBorder="1" applyAlignment="1">
      <alignment horizontal="center" vertical="center"/>
    </xf>
    <xf numFmtId="0" fontId="8" fillId="0" borderId="8" xfId="0" applyFont="1" applyBorder="1" applyAlignment="1">
      <alignment horizontal="left" vertical="center" wrapText="1"/>
    </xf>
    <xf numFmtId="0" fontId="8" fillId="0" borderId="8" xfId="0" applyFont="1" applyBorder="1" applyAlignment="1">
      <alignment horizontal="center" vertical="center"/>
    </xf>
    <xf numFmtId="177" fontId="8" fillId="0" borderId="8" xfId="0" applyNumberFormat="1" applyFont="1" applyBorder="1" applyAlignment="1">
      <alignment horizontal="center" vertical="center"/>
    </xf>
    <xf numFmtId="0" fontId="24" fillId="0" borderId="4" xfId="0" applyFont="1" applyBorder="1" applyAlignment="1">
      <alignment horizontal="center" vertical="center" wrapText="1"/>
    </xf>
    <xf numFmtId="9" fontId="24" fillId="0" borderId="4" xfId="3" applyFont="1" applyBorder="1" applyAlignment="1">
      <alignment horizontal="center" vertical="center" wrapText="1"/>
    </xf>
    <xf numFmtId="0" fontId="6" fillId="0" borderId="0" xfId="0" applyFont="1">
      <alignment vertical="center"/>
    </xf>
    <xf numFmtId="0" fontId="1" fillId="0" borderId="2" xfId="49" applyFont="1" applyBorder="1" applyAlignment="1">
      <alignment horizontal="center" vertical="center"/>
    </xf>
    <xf numFmtId="10" fontId="4" fillId="0" borderId="2" xfId="49" applyNumberFormat="1" applyFont="1" applyBorder="1" applyAlignment="1">
      <alignment horizontal="center" vertical="center" wrapText="1"/>
    </xf>
    <xf numFmtId="0" fontId="24" fillId="0"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wrapText="1"/>
    </xf>
    <xf numFmtId="0" fontId="12" fillId="0" borderId="4" xfId="0" applyFont="1" applyBorder="1" applyAlignment="1">
      <alignment horizontal="center" vertical="center" wrapText="1"/>
    </xf>
    <xf numFmtId="177" fontId="13" fillId="0" borderId="14" xfId="0" applyNumberFormat="1" applyFont="1" applyBorder="1" applyAlignment="1">
      <alignment horizontal="center" vertical="center"/>
    </xf>
    <xf numFmtId="0" fontId="8" fillId="0" borderId="0" xfId="0" applyFont="1" applyAlignment="1">
      <alignment horizontal="center" vertical="center" wrapText="1"/>
    </xf>
    <xf numFmtId="0" fontId="26" fillId="0" borderId="0" xfId="0" applyFont="1" applyAlignment="1">
      <alignment horizontal="center" vertical="center" wrapText="1"/>
    </xf>
    <xf numFmtId="0" fontId="6" fillId="0" borderId="4" xfId="0" applyFont="1" applyBorder="1" applyAlignment="1">
      <alignment horizontal="center" vertical="center" wrapText="1"/>
    </xf>
    <xf numFmtId="178" fontId="6" fillId="0" borderId="4" xfId="0" applyNumberFormat="1" applyFont="1" applyBorder="1" applyAlignment="1">
      <alignment vertical="center"/>
    </xf>
    <xf numFmtId="178" fontId="8"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xf>
    <xf numFmtId="0" fontId="6" fillId="0" borderId="4" xfId="0" applyFont="1" applyBorder="1" applyAlignment="1">
      <alignment vertical="center"/>
    </xf>
    <xf numFmtId="177" fontId="13" fillId="0" borderId="4" xfId="0" applyNumberFormat="1" applyFont="1" applyBorder="1" applyAlignment="1">
      <alignment horizontal="center" vertical="center"/>
    </xf>
    <xf numFmtId="0" fontId="6" fillId="0" borderId="0" xfId="0" applyFont="1" applyAlignment="1">
      <alignment vertical="center"/>
    </xf>
    <xf numFmtId="0" fontId="21" fillId="0" borderId="0" xfId="0" applyFont="1" applyAlignment="1">
      <alignment horizontal="right" vertical="center"/>
    </xf>
    <xf numFmtId="178" fontId="21" fillId="0" borderId="0" xfId="0" applyNumberFormat="1" applyFont="1" applyAlignment="1">
      <alignment vertical="center"/>
    </xf>
    <xf numFmtId="10" fontId="21" fillId="0" borderId="0" xfId="0" applyNumberFormat="1" applyFont="1" applyAlignment="1">
      <alignment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1" fillId="0" borderId="4" xfId="0" applyFont="1" applyBorder="1" applyAlignment="1">
      <alignment horizontal="center" vertical="center"/>
    </xf>
    <xf numFmtId="0" fontId="13" fillId="0" borderId="4" xfId="0" applyFont="1" applyBorder="1" applyAlignment="1">
      <alignment horizontal="center" vertical="center"/>
    </xf>
    <xf numFmtId="10" fontId="13" fillId="0" borderId="4" xfId="0" applyNumberFormat="1" applyFont="1" applyBorder="1" applyAlignment="1">
      <alignment horizontal="center" vertical="center"/>
    </xf>
    <xf numFmtId="9" fontId="13" fillId="0" borderId="4" xfId="0" applyNumberFormat="1" applyFont="1" applyBorder="1" applyAlignment="1">
      <alignment horizontal="center" vertical="center"/>
    </xf>
    <xf numFmtId="179" fontId="8" fillId="0" borderId="4" xfId="0" applyNumberFormat="1" applyFont="1" applyBorder="1" applyAlignment="1">
      <alignment horizontal="center" vertical="center"/>
    </xf>
    <xf numFmtId="0" fontId="19" fillId="0" borderId="4" xfId="0" applyFont="1" applyBorder="1" applyAlignment="1">
      <alignment horizontal="center" vertical="center"/>
    </xf>
    <xf numFmtId="10" fontId="19" fillId="0" borderId="4"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8.xml.rels><?xml version="1.0" encoding="UTF-8" standalone="yes"?>
<Relationships xmlns="http://schemas.openxmlformats.org/package/2006/relationships"><Relationship Id="rId1" Type="http://schemas.openxmlformats.org/officeDocument/2006/relationships/hyperlink" Target="http://www.unibid.cn/portal/pro/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8.61261261261261" defaultRowHeight="14.1" outlineLevelCol="5"/>
  <cols>
    <col min="1" max="1" width="14.5135135135135" customWidth="1"/>
    <col min="2" max="2" width="12.3513513513514" customWidth="1"/>
    <col min="3" max="6" width="16.4414414414414" customWidth="1"/>
  </cols>
  <sheetData>
    <row r="1" ht="53" customHeight="1" spans="1:6">
      <c r="A1" s="260" t="s">
        <v>0</v>
      </c>
      <c r="B1" s="261"/>
      <c r="C1" s="261"/>
      <c r="D1" s="261"/>
      <c r="E1" s="261"/>
      <c r="F1" s="262"/>
    </row>
    <row r="2" ht="29" customHeight="1" spans="1:6">
      <c r="A2" s="263" t="s">
        <v>1</v>
      </c>
      <c r="B2" s="263" t="s">
        <v>2</v>
      </c>
      <c r="C2" s="263" t="s">
        <v>3</v>
      </c>
      <c r="D2" s="263" t="s">
        <v>4</v>
      </c>
      <c r="E2" s="263" t="s">
        <v>5</v>
      </c>
      <c r="F2" s="263" t="s">
        <v>6</v>
      </c>
    </row>
    <row r="3" ht="29" customHeight="1" spans="1:6">
      <c r="A3" s="244" t="s">
        <v>7</v>
      </c>
      <c r="B3" s="244">
        <v>24</v>
      </c>
      <c r="C3" s="264">
        <v>6126.4028</v>
      </c>
      <c r="D3" s="264">
        <v>8184.5828</v>
      </c>
      <c r="E3" s="264">
        <v>2058.18</v>
      </c>
      <c r="F3" s="265">
        <v>0.336</v>
      </c>
    </row>
    <row r="4" ht="29" customHeight="1" spans="1:6">
      <c r="A4" s="244" t="s">
        <v>8</v>
      </c>
      <c r="B4" s="244">
        <v>90</v>
      </c>
      <c r="C4" s="264">
        <v>23093.77619</v>
      </c>
      <c r="D4" s="264">
        <v>24378.73019</v>
      </c>
      <c r="E4" s="264">
        <v>1284.954</v>
      </c>
      <c r="F4" s="266">
        <v>0.06</v>
      </c>
    </row>
    <row r="5" ht="29" customHeight="1" spans="1:6">
      <c r="A5" s="244" t="s">
        <v>9</v>
      </c>
      <c r="B5" s="244">
        <v>36</v>
      </c>
      <c r="C5" s="264">
        <v>2687.465079</v>
      </c>
      <c r="D5" s="264">
        <v>3427.433079</v>
      </c>
      <c r="E5" s="264">
        <v>739.968</v>
      </c>
      <c r="F5" s="265">
        <v>0.2753</v>
      </c>
    </row>
    <row r="6" ht="29" customHeight="1" spans="1:6">
      <c r="A6" s="244" t="s">
        <v>10</v>
      </c>
      <c r="B6" s="244">
        <v>51</v>
      </c>
      <c r="C6" s="244">
        <v>1761.111977</v>
      </c>
      <c r="D6" s="244">
        <v>2740.480977</v>
      </c>
      <c r="E6" s="267">
        <f>D6-C6</f>
        <v>979.369</v>
      </c>
      <c r="F6" s="205">
        <f>E6/C6</f>
        <v>0.556108307018799</v>
      </c>
    </row>
    <row r="7" ht="29" customHeight="1" spans="1:6">
      <c r="A7" s="244" t="s">
        <v>11</v>
      </c>
      <c r="B7" s="244">
        <v>54</v>
      </c>
      <c r="C7" s="264">
        <v>32873.683</v>
      </c>
      <c r="D7" s="264">
        <v>33504.178</v>
      </c>
      <c r="E7" s="264">
        <v>630.495</v>
      </c>
      <c r="F7" s="265">
        <v>0.0192</v>
      </c>
    </row>
    <row r="8" ht="29" customHeight="1" spans="1:6">
      <c r="A8" s="244" t="s">
        <v>12</v>
      </c>
      <c r="B8" s="244">
        <v>102</v>
      </c>
      <c r="C8" s="264">
        <v>4221.109</v>
      </c>
      <c r="D8" s="264">
        <v>485.701</v>
      </c>
      <c r="E8" s="264">
        <v>635.901</v>
      </c>
      <c r="F8" s="265">
        <v>0.1506</v>
      </c>
    </row>
    <row r="9" ht="29" customHeight="1" spans="1:6">
      <c r="A9" s="244" t="s">
        <v>13</v>
      </c>
      <c r="B9" s="244">
        <v>82</v>
      </c>
      <c r="C9" s="264">
        <v>5571.2457</v>
      </c>
      <c r="D9" s="264">
        <v>5809.2137</v>
      </c>
      <c r="E9" s="264">
        <v>237.968</v>
      </c>
      <c r="F9" s="265">
        <v>0.0427</v>
      </c>
    </row>
    <row r="10" ht="29" customHeight="1" spans="1:6">
      <c r="A10" s="263" t="s">
        <v>14</v>
      </c>
      <c r="B10" s="263">
        <f>SUM(B3:B9)</f>
        <v>439</v>
      </c>
      <c r="C10" s="263">
        <f>SUM(C3:C9)</f>
        <v>76334.793746</v>
      </c>
      <c r="D10" s="263">
        <f>SUM(D3:D9)</f>
        <v>78530.319746</v>
      </c>
      <c r="E10" s="268">
        <v>42.8220000000003</v>
      </c>
      <c r="F10" s="269">
        <v>0.163066666666667</v>
      </c>
    </row>
    <row r="11" ht="29" customHeight="1"/>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A1" sqref="A1:L1"/>
    </sheetView>
  </sheetViews>
  <sheetFormatPr defaultColWidth="8.61261261261261" defaultRowHeight="14.1"/>
  <cols>
    <col min="1" max="1" width="6.87387387387387" customWidth="1"/>
    <col min="2" max="2" width="34.5945945945946" customWidth="1"/>
    <col min="3" max="3" width="27.5585585585586" customWidth="1"/>
    <col min="6" max="8" width="12.8558558558559"/>
    <col min="9" max="9" width="10.3423423423423" customWidth="1"/>
    <col min="10" max="10" width="24.0990990990991" customWidth="1"/>
    <col min="11" max="11" width="13.7567567567568"/>
  </cols>
  <sheetData>
    <row r="1" ht="43" customHeight="1" spans="1:12">
      <c r="A1" s="93" t="s">
        <v>15</v>
      </c>
      <c r="B1" s="93"/>
      <c r="C1" s="93"/>
      <c r="D1" s="93"/>
      <c r="E1" s="93"/>
      <c r="F1" s="93"/>
      <c r="G1" s="93"/>
      <c r="H1" s="93"/>
      <c r="I1" s="132"/>
      <c r="J1" s="133"/>
      <c r="K1" s="94"/>
      <c r="L1" s="95"/>
    </row>
    <row r="2" ht="24.85" spans="1:12">
      <c r="A2" s="241" t="s">
        <v>16</v>
      </c>
      <c r="B2" s="97" t="s">
        <v>17</v>
      </c>
      <c r="C2" s="98" t="s">
        <v>18</v>
      </c>
      <c r="D2" s="98" t="s">
        <v>19</v>
      </c>
      <c r="E2" s="98" t="s">
        <v>20</v>
      </c>
      <c r="F2" s="99" t="s">
        <v>21</v>
      </c>
      <c r="G2" s="99" t="s">
        <v>22</v>
      </c>
      <c r="H2" s="99" t="s">
        <v>23</v>
      </c>
      <c r="I2" s="242" t="s">
        <v>6</v>
      </c>
      <c r="J2" s="100" t="s">
        <v>24</v>
      </c>
      <c r="K2" s="101" t="s">
        <v>25</v>
      </c>
      <c r="L2" s="243" t="s">
        <v>26</v>
      </c>
    </row>
    <row r="3" s="240" customFormat="1" ht="30" customHeight="1" spans="1:12">
      <c r="A3" s="244">
        <v>1</v>
      </c>
      <c r="B3" s="245" t="s">
        <v>27</v>
      </c>
      <c r="C3" s="186" t="s">
        <v>28</v>
      </c>
      <c r="D3" s="207" t="s">
        <v>29</v>
      </c>
      <c r="E3" s="207" t="s">
        <v>30</v>
      </c>
      <c r="F3" s="203">
        <v>6454.56</v>
      </c>
      <c r="G3" s="203">
        <v>6454.56</v>
      </c>
      <c r="H3" s="203">
        <f t="shared" ref="H3:H21" si="0">G3-F3</f>
        <v>0</v>
      </c>
      <c r="I3" s="232">
        <f t="shared" ref="I3:I21" si="1">H3/F3*100%</f>
        <v>0</v>
      </c>
      <c r="J3" s="246" t="s">
        <v>31</v>
      </c>
      <c r="K3" s="247">
        <v>46030</v>
      </c>
      <c r="L3" s="244"/>
    </row>
    <row r="4" s="240" customFormat="1" ht="30" customHeight="1" spans="1:12">
      <c r="A4" s="244">
        <v>2</v>
      </c>
      <c r="B4" s="245" t="s">
        <v>32</v>
      </c>
      <c r="C4" s="246" t="s">
        <v>33</v>
      </c>
      <c r="D4" s="207" t="s">
        <v>29</v>
      </c>
      <c r="E4" s="207" t="s">
        <v>34</v>
      </c>
      <c r="F4" s="203">
        <v>248080</v>
      </c>
      <c r="G4" s="203">
        <v>248080</v>
      </c>
      <c r="H4" s="203">
        <f t="shared" si="0"/>
        <v>0</v>
      </c>
      <c r="I4" s="232">
        <f t="shared" si="1"/>
        <v>0</v>
      </c>
      <c r="J4" s="246" t="s">
        <v>35</v>
      </c>
      <c r="K4" s="247">
        <v>46041</v>
      </c>
      <c r="L4" s="244"/>
    </row>
    <row r="5" s="240" customFormat="1" ht="30" customHeight="1" spans="1:12">
      <c r="A5" s="244">
        <v>3</v>
      </c>
      <c r="B5" s="245" t="s">
        <v>36</v>
      </c>
      <c r="C5" s="186" t="s">
        <v>37</v>
      </c>
      <c r="D5" s="207" t="s">
        <v>29</v>
      </c>
      <c r="E5" s="207" t="s">
        <v>30</v>
      </c>
      <c r="F5" s="203">
        <v>112350.46</v>
      </c>
      <c r="G5" s="203">
        <v>116350.46</v>
      </c>
      <c r="H5" s="203">
        <f t="shared" si="0"/>
        <v>4000</v>
      </c>
      <c r="I5" s="232">
        <f t="shared" si="1"/>
        <v>0.0356028804866486</v>
      </c>
      <c r="J5" s="246" t="s">
        <v>38</v>
      </c>
      <c r="K5" s="247">
        <v>46041</v>
      </c>
      <c r="L5" s="244"/>
    </row>
    <row r="6" s="240" customFormat="1" ht="30" customHeight="1" spans="1:12">
      <c r="A6" s="244">
        <v>4</v>
      </c>
      <c r="B6" s="245" t="s">
        <v>39</v>
      </c>
      <c r="C6" s="248" t="s">
        <v>40</v>
      </c>
      <c r="D6" s="207" t="s">
        <v>29</v>
      </c>
      <c r="E6" s="207" t="s">
        <v>34</v>
      </c>
      <c r="F6" s="203">
        <v>12200202.94</v>
      </c>
      <c r="G6" s="203">
        <v>12200202.94</v>
      </c>
      <c r="H6" s="203">
        <f t="shared" si="0"/>
        <v>0</v>
      </c>
      <c r="I6" s="232">
        <f t="shared" si="1"/>
        <v>0</v>
      </c>
      <c r="J6" s="249" t="s">
        <v>41</v>
      </c>
      <c r="K6" s="247">
        <v>46048</v>
      </c>
      <c r="L6" s="244"/>
    </row>
    <row r="7" s="240" customFormat="1" ht="30" customHeight="1" spans="1:12">
      <c r="A7" s="244">
        <v>5</v>
      </c>
      <c r="B7" s="245" t="s">
        <v>42</v>
      </c>
      <c r="C7" s="186" t="s">
        <v>43</v>
      </c>
      <c r="D7" s="207" t="s">
        <v>29</v>
      </c>
      <c r="E7" s="207" t="s">
        <v>30</v>
      </c>
      <c r="F7" s="203">
        <v>871609.6</v>
      </c>
      <c r="G7" s="203">
        <v>1717609.6</v>
      </c>
      <c r="H7" s="203">
        <f t="shared" si="0"/>
        <v>846000</v>
      </c>
      <c r="I7" s="232">
        <f t="shared" si="1"/>
        <v>0.970618038167547</v>
      </c>
      <c r="J7" s="246" t="s">
        <v>44</v>
      </c>
      <c r="K7" s="247">
        <v>46057</v>
      </c>
      <c r="L7" s="244"/>
    </row>
    <row r="8" s="240" customFormat="1" ht="30" customHeight="1" spans="1:12">
      <c r="A8" s="244">
        <v>6</v>
      </c>
      <c r="B8" s="245" t="s">
        <v>45</v>
      </c>
      <c r="C8" s="186" t="s">
        <v>46</v>
      </c>
      <c r="D8" s="207" t="s">
        <v>29</v>
      </c>
      <c r="E8" s="207" t="s">
        <v>30</v>
      </c>
      <c r="F8" s="203">
        <v>844294.8</v>
      </c>
      <c r="G8" s="203">
        <v>1634294.8</v>
      </c>
      <c r="H8" s="203">
        <f t="shared" si="0"/>
        <v>790000</v>
      </c>
      <c r="I8" s="232">
        <f t="shared" si="1"/>
        <v>0.935692130284351</v>
      </c>
      <c r="J8" s="186" t="s">
        <v>47</v>
      </c>
      <c r="K8" s="247">
        <v>46062</v>
      </c>
      <c r="L8" s="244"/>
    </row>
    <row r="9" s="240" customFormat="1" ht="30" customHeight="1" spans="1:12">
      <c r="A9" s="244">
        <v>7</v>
      </c>
      <c r="B9" s="245" t="s">
        <v>48</v>
      </c>
      <c r="C9" s="186" t="s">
        <v>46</v>
      </c>
      <c r="D9" s="207" t="s">
        <v>29</v>
      </c>
      <c r="E9" s="207" t="s">
        <v>30</v>
      </c>
      <c r="F9" s="203">
        <v>8108</v>
      </c>
      <c r="G9" s="203">
        <v>34408</v>
      </c>
      <c r="H9" s="203">
        <f t="shared" si="0"/>
        <v>26300</v>
      </c>
      <c r="I9" s="232">
        <f t="shared" si="1"/>
        <v>3.24370991613221</v>
      </c>
      <c r="J9" s="186" t="s">
        <v>49</v>
      </c>
      <c r="K9" s="247">
        <v>46062</v>
      </c>
      <c r="L9" s="244"/>
    </row>
    <row r="10" s="240" customFormat="1" ht="30" customHeight="1" spans="1:12">
      <c r="A10" s="244">
        <v>8</v>
      </c>
      <c r="B10" s="245" t="s">
        <v>50</v>
      </c>
      <c r="C10" s="186" t="s">
        <v>51</v>
      </c>
      <c r="D10" s="186" t="s">
        <v>29</v>
      </c>
      <c r="E10" s="207" t="s">
        <v>30</v>
      </c>
      <c r="F10" s="203">
        <v>80974.67</v>
      </c>
      <c r="G10" s="203">
        <v>226474.67</v>
      </c>
      <c r="H10" s="203">
        <f t="shared" si="0"/>
        <v>145500</v>
      </c>
      <c r="I10" s="232">
        <f t="shared" si="1"/>
        <v>1.79685820269474</v>
      </c>
      <c r="J10" s="186" t="s">
        <v>52</v>
      </c>
      <c r="K10" s="247">
        <v>46063</v>
      </c>
      <c r="L10" s="244"/>
    </row>
    <row r="11" s="240" customFormat="1" ht="30" customHeight="1" spans="1:12">
      <c r="A11" s="244">
        <v>9</v>
      </c>
      <c r="B11" s="245" t="s">
        <v>53</v>
      </c>
      <c r="C11" s="186" t="s">
        <v>46</v>
      </c>
      <c r="D11" s="186" t="s">
        <v>29</v>
      </c>
      <c r="E11" s="207" t="s">
        <v>30</v>
      </c>
      <c r="F11" s="203">
        <v>114643.29</v>
      </c>
      <c r="G11" s="203">
        <v>196643.29</v>
      </c>
      <c r="H11" s="203">
        <f t="shared" si="0"/>
        <v>82000</v>
      </c>
      <c r="I11" s="232">
        <f t="shared" si="1"/>
        <v>0.715262096892021</v>
      </c>
      <c r="J11" s="186" t="s">
        <v>49</v>
      </c>
      <c r="K11" s="247">
        <v>46066</v>
      </c>
      <c r="L11" s="244"/>
    </row>
    <row r="12" s="240" customFormat="1" ht="30" customHeight="1" spans="1:12">
      <c r="A12" s="244">
        <v>10</v>
      </c>
      <c r="B12" s="245" t="s">
        <v>54</v>
      </c>
      <c r="C12" s="207" t="s">
        <v>55</v>
      </c>
      <c r="D12" s="207" t="s">
        <v>29</v>
      </c>
      <c r="E12" s="207" t="s">
        <v>30</v>
      </c>
      <c r="F12" s="203">
        <v>195490</v>
      </c>
      <c r="G12" s="203">
        <v>2476490</v>
      </c>
      <c r="H12" s="203">
        <f t="shared" si="0"/>
        <v>2281000</v>
      </c>
      <c r="I12" s="232">
        <f t="shared" si="1"/>
        <v>11.6681160161645</v>
      </c>
      <c r="J12" s="246" t="s">
        <v>56</v>
      </c>
      <c r="K12" s="247">
        <v>46091</v>
      </c>
      <c r="L12" s="244"/>
    </row>
    <row r="13" s="240" customFormat="1" ht="30" customHeight="1" spans="1:12">
      <c r="A13" s="244">
        <v>11</v>
      </c>
      <c r="B13" s="245" t="s">
        <v>57</v>
      </c>
      <c r="C13" s="186" t="s">
        <v>58</v>
      </c>
      <c r="D13" s="207" t="s">
        <v>29</v>
      </c>
      <c r="E13" s="207" t="s">
        <v>30</v>
      </c>
      <c r="F13" s="203">
        <v>33798.3</v>
      </c>
      <c r="G13" s="203">
        <v>47798.3</v>
      </c>
      <c r="H13" s="203">
        <f t="shared" si="0"/>
        <v>14000</v>
      </c>
      <c r="I13" s="232">
        <f t="shared" si="1"/>
        <v>0.414222017083699</v>
      </c>
      <c r="J13" s="186" t="s">
        <v>59</v>
      </c>
      <c r="K13" s="247">
        <v>46100</v>
      </c>
      <c r="L13" s="244"/>
    </row>
    <row r="14" s="240" customFormat="1" ht="30" customHeight="1" spans="1:12">
      <c r="A14" s="244">
        <v>12</v>
      </c>
      <c r="B14" s="245" t="s">
        <v>60</v>
      </c>
      <c r="C14" s="186" t="s">
        <v>33</v>
      </c>
      <c r="D14" s="207" t="s">
        <v>29</v>
      </c>
      <c r="E14" s="207" t="s">
        <v>30</v>
      </c>
      <c r="F14" s="203">
        <v>165810</v>
      </c>
      <c r="G14" s="203">
        <v>265810</v>
      </c>
      <c r="H14" s="203">
        <f t="shared" si="0"/>
        <v>100000</v>
      </c>
      <c r="I14" s="232">
        <f t="shared" si="1"/>
        <v>0.603099933659007</v>
      </c>
      <c r="J14" s="246" t="s">
        <v>61</v>
      </c>
      <c r="K14" s="247">
        <v>46115</v>
      </c>
      <c r="L14" s="244"/>
    </row>
    <row r="15" s="240" customFormat="1" ht="30" customHeight="1" spans="1:12">
      <c r="A15" s="244">
        <v>13</v>
      </c>
      <c r="B15" s="245" t="s">
        <v>62</v>
      </c>
      <c r="C15" s="186" t="s">
        <v>63</v>
      </c>
      <c r="D15" s="207" t="s">
        <v>29</v>
      </c>
      <c r="E15" s="207" t="s">
        <v>30</v>
      </c>
      <c r="F15" s="203">
        <v>5312</v>
      </c>
      <c r="G15" s="203">
        <v>5312</v>
      </c>
      <c r="H15" s="203">
        <f t="shared" si="0"/>
        <v>0</v>
      </c>
      <c r="I15" s="232">
        <f t="shared" si="1"/>
        <v>0</v>
      </c>
      <c r="J15" s="186" t="s">
        <v>64</v>
      </c>
      <c r="K15" s="247">
        <v>46121</v>
      </c>
      <c r="L15" s="244"/>
    </row>
    <row r="16" s="240" customFormat="1" ht="30" customHeight="1" spans="1:12">
      <c r="A16" s="244">
        <v>14</v>
      </c>
      <c r="B16" s="245" t="s">
        <v>65</v>
      </c>
      <c r="C16" s="186" t="s">
        <v>66</v>
      </c>
      <c r="D16" s="207" t="s">
        <v>29</v>
      </c>
      <c r="E16" s="207" t="s">
        <v>30</v>
      </c>
      <c r="F16" s="203">
        <v>22738038</v>
      </c>
      <c r="G16" s="203">
        <v>22738038</v>
      </c>
      <c r="H16" s="203">
        <f t="shared" si="0"/>
        <v>0</v>
      </c>
      <c r="I16" s="232">
        <f t="shared" si="1"/>
        <v>0</v>
      </c>
      <c r="J16" s="186" t="s">
        <v>67</v>
      </c>
      <c r="K16" s="247">
        <v>46122</v>
      </c>
      <c r="L16" s="244"/>
    </row>
    <row r="17" s="240" customFormat="1" ht="30" customHeight="1" spans="1:12">
      <c r="A17" s="244">
        <v>15</v>
      </c>
      <c r="B17" s="245" t="s">
        <v>68</v>
      </c>
      <c r="C17" s="250" t="s">
        <v>69</v>
      </c>
      <c r="D17" s="207" t="s">
        <v>29</v>
      </c>
      <c r="E17" s="207" t="s">
        <v>30</v>
      </c>
      <c r="F17" s="251">
        <v>15464025</v>
      </c>
      <c r="G17" s="251">
        <v>23014025</v>
      </c>
      <c r="H17" s="203">
        <f t="shared" si="0"/>
        <v>7550000</v>
      </c>
      <c r="I17" s="232">
        <f t="shared" si="1"/>
        <v>0.488229940135249</v>
      </c>
      <c r="J17" s="252" t="s">
        <v>67</v>
      </c>
      <c r="K17" s="247">
        <v>46125</v>
      </c>
      <c r="L17" s="244"/>
    </row>
    <row r="18" s="240" customFormat="1" ht="30" customHeight="1" spans="1:12">
      <c r="A18" s="244">
        <v>16</v>
      </c>
      <c r="B18" s="245" t="s">
        <v>70</v>
      </c>
      <c r="C18" s="250" t="s">
        <v>71</v>
      </c>
      <c r="D18" s="207" t="s">
        <v>29</v>
      </c>
      <c r="E18" s="207" t="s">
        <v>30</v>
      </c>
      <c r="F18" s="251">
        <v>904319.4</v>
      </c>
      <c r="G18" s="251">
        <v>1024319.4</v>
      </c>
      <c r="H18" s="203">
        <f t="shared" si="0"/>
        <v>120000</v>
      </c>
      <c r="I18" s="232">
        <f t="shared" si="1"/>
        <v>0.132696478699893</v>
      </c>
      <c r="J18" s="252" t="s">
        <v>72</v>
      </c>
      <c r="K18" s="247">
        <v>46125</v>
      </c>
      <c r="L18" s="244"/>
    </row>
    <row r="19" s="240" customFormat="1" ht="30" customHeight="1" spans="1:12">
      <c r="A19" s="244">
        <v>17</v>
      </c>
      <c r="B19" s="245" t="s">
        <v>73</v>
      </c>
      <c r="C19" s="245" t="s">
        <v>74</v>
      </c>
      <c r="D19" s="207" t="s">
        <v>29</v>
      </c>
      <c r="E19" s="207" t="s">
        <v>30</v>
      </c>
      <c r="F19" s="251">
        <v>3845515.06</v>
      </c>
      <c r="G19" s="251">
        <v>12425515.06</v>
      </c>
      <c r="H19" s="203">
        <f t="shared" si="0"/>
        <v>8580000</v>
      </c>
      <c r="I19" s="232">
        <f t="shared" si="1"/>
        <v>2.23117056262419</v>
      </c>
      <c r="J19" s="252" t="s">
        <v>75</v>
      </c>
      <c r="K19" s="247">
        <v>46132</v>
      </c>
      <c r="L19" s="244"/>
    </row>
    <row r="20" s="240" customFormat="1" ht="30" customHeight="1" spans="1:12">
      <c r="A20" s="244">
        <v>18</v>
      </c>
      <c r="B20" s="245" t="s">
        <v>76</v>
      </c>
      <c r="C20" s="245" t="s">
        <v>77</v>
      </c>
      <c r="D20" s="207" t="s">
        <v>78</v>
      </c>
      <c r="E20" s="207" t="s">
        <v>30</v>
      </c>
      <c r="F20" s="251">
        <v>178000</v>
      </c>
      <c r="G20" s="251">
        <v>217000</v>
      </c>
      <c r="H20" s="203">
        <f t="shared" si="0"/>
        <v>39000</v>
      </c>
      <c r="I20" s="232">
        <f t="shared" si="1"/>
        <v>0.219101123595506</v>
      </c>
      <c r="J20" s="252" t="s">
        <v>79</v>
      </c>
      <c r="K20" s="247">
        <v>46134</v>
      </c>
      <c r="L20" s="244"/>
    </row>
    <row r="21" s="240" customFormat="1" ht="30" customHeight="1" spans="1:12">
      <c r="A21" s="244">
        <v>19</v>
      </c>
      <c r="B21" s="245" t="s">
        <v>80</v>
      </c>
      <c r="C21" s="245" t="s">
        <v>81</v>
      </c>
      <c r="D21" s="207" t="s">
        <v>78</v>
      </c>
      <c r="E21" s="207" t="s">
        <v>30</v>
      </c>
      <c r="F21" s="251">
        <v>161072</v>
      </c>
      <c r="G21" s="251">
        <v>165072</v>
      </c>
      <c r="H21" s="203">
        <f t="shared" si="0"/>
        <v>4000</v>
      </c>
      <c r="I21" s="232">
        <f t="shared" si="1"/>
        <v>0.0248336147809675</v>
      </c>
      <c r="J21" s="252" t="s">
        <v>79</v>
      </c>
      <c r="K21" s="247">
        <v>46134</v>
      </c>
      <c r="L21" s="253"/>
    </row>
    <row r="22" s="240" customFormat="1" ht="30" customHeight="1" spans="1:12">
      <c r="A22" s="244">
        <v>20</v>
      </c>
      <c r="B22" s="245" t="s">
        <v>82</v>
      </c>
      <c r="C22" s="186" t="s">
        <v>83</v>
      </c>
      <c r="D22" s="207" t="s">
        <v>29</v>
      </c>
      <c r="E22" s="207" t="s">
        <v>30</v>
      </c>
      <c r="F22" s="203">
        <v>1474410</v>
      </c>
      <c r="G22" s="203">
        <v>1474410</v>
      </c>
      <c r="H22" s="203">
        <v>0</v>
      </c>
      <c r="I22" s="232">
        <v>0</v>
      </c>
      <c r="J22" s="186" t="s">
        <v>84</v>
      </c>
      <c r="K22" s="247">
        <v>46150</v>
      </c>
      <c r="L22" s="253"/>
    </row>
    <row r="23" s="240" customFormat="1" ht="30" customHeight="1" spans="1:12">
      <c r="A23" s="244">
        <v>21</v>
      </c>
      <c r="B23" s="245" t="s">
        <v>85</v>
      </c>
      <c r="C23" s="186" t="s">
        <v>86</v>
      </c>
      <c r="D23" s="207" t="s">
        <v>29</v>
      </c>
      <c r="E23" s="207" t="s">
        <v>87</v>
      </c>
      <c r="F23" s="203">
        <v>32220</v>
      </c>
      <c r="G23" s="203">
        <v>32220</v>
      </c>
      <c r="H23" s="203">
        <v>0</v>
      </c>
      <c r="I23" s="232">
        <v>0</v>
      </c>
      <c r="J23" s="186" t="s">
        <v>88</v>
      </c>
      <c r="K23" s="247">
        <v>46150</v>
      </c>
      <c r="L23" s="253"/>
    </row>
    <row r="24" s="240" customFormat="1" ht="30" customHeight="1" spans="1:12">
      <c r="A24" s="244">
        <v>22</v>
      </c>
      <c r="B24" s="245" t="s">
        <v>89</v>
      </c>
      <c r="C24" s="250" t="s">
        <v>90</v>
      </c>
      <c r="D24" s="207" t="s">
        <v>29</v>
      </c>
      <c r="E24" s="207" t="s">
        <v>91</v>
      </c>
      <c r="F24" s="251">
        <v>700000</v>
      </c>
      <c r="G24" s="251">
        <v>700000</v>
      </c>
      <c r="H24" s="203">
        <v>0</v>
      </c>
      <c r="I24" s="232">
        <v>0</v>
      </c>
      <c r="J24" s="252" t="s">
        <v>92</v>
      </c>
      <c r="K24" s="247">
        <v>46151</v>
      </c>
      <c r="L24" s="253"/>
    </row>
    <row r="25" s="240" customFormat="1" ht="30" customHeight="1" spans="1:12">
      <c r="A25" s="244">
        <v>23</v>
      </c>
      <c r="B25" s="245" t="s">
        <v>93</v>
      </c>
      <c r="C25" s="250" t="s">
        <v>94</v>
      </c>
      <c r="D25" s="207" t="s">
        <v>95</v>
      </c>
      <c r="E25" s="207" t="s">
        <v>91</v>
      </c>
      <c r="F25" s="251">
        <v>154300</v>
      </c>
      <c r="G25" s="251">
        <v>154300</v>
      </c>
      <c r="H25" s="203">
        <f>G25-F25</f>
        <v>0</v>
      </c>
      <c r="I25" s="232">
        <f>H25/F25*100%</f>
        <v>0</v>
      </c>
      <c r="J25" s="252"/>
      <c r="K25" s="247">
        <v>46168</v>
      </c>
      <c r="L25" s="253"/>
    </row>
    <row r="26" s="240" customFormat="1" ht="30" customHeight="1" spans="1:12">
      <c r="A26" s="244">
        <v>24</v>
      </c>
      <c r="B26" s="245" t="s">
        <v>96</v>
      </c>
      <c r="C26" s="250" t="s">
        <v>94</v>
      </c>
      <c r="D26" s="207" t="s">
        <v>95</v>
      </c>
      <c r="E26" s="207" t="s">
        <v>91</v>
      </c>
      <c r="F26" s="251">
        <v>725000</v>
      </c>
      <c r="G26" s="251">
        <v>725000</v>
      </c>
      <c r="H26" s="203">
        <f>G26-F26</f>
        <v>0</v>
      </c>
      <c r="I26" s="232">
        <f>H26/F26*100%</f>
        <v>0</v>
      </c>
      <c r="J26" s="252"/>
      <c r="K26" s="247">
        <v>46184</v>
      </c>
      <c r="L26" s="253"/>
    </row>
    <row r="27" s="240" customFormat="1" ht="30" customHeight="1" spans="1:12">
      <c r="A27" s="254"/>
      <c r="B27" s="245"/>
      <c r="C27" s="245"/>
      <c r="D27" s="207"/>
      <c r="E27" s="207"/>
      <c r="F27" s="251"/>
      <c r="G27" s="251"/>
      <c r="H27" s="203"/>
      <c r="I27" s="232"/>
      <c r="J27" s="252"/>
      <c r="K27" s="255"/>
      <c r="L27" s="253"/>
    </row>
    <row r="28" ht="28" customHeight="1" spans="1:12">
      <c r="A28" s="256"/>
      <c r="B28" s="256"/>
      <c r="C28" s="256"/>
      <c r="D28" s="256"/>
      <c r="E28" s="257" t="s">
        <v>97</v>
      </c>
      <c r="F28" s="258">
        <f>SUM(F3:F27)</f>
        <v>61264028.08</v>
      </c>
      <c r="G28" s="258">
        <f>SUM(G3:G27)</f>
        <v>81845828.08</v>
      </c>
      <c r="H28" s="258">
        <f>G28-F28</f>
        <v>20581800</v>
      </c>
      <c r="I28" s="259">
        <f>H28/F28*100%</f>
        <v>0.335952444607851</v>
      </c>
      <c r="J28" s="256"/>
      <c r="K28" s="256"/>
      <c r="L28" s="256"/>
    </row>
  </sheetData>
  <mergeCells count="1">
    <mergeCell ref="A1:L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4"/>
  <sheetViews>
    <sheetView workbookViewId="0">
      <selection activeCell="A1" sqref="A1:L1"/>
    </sheetView>
  </sheetViews>
  <sheetFormatPr defaultColWidth="8.61261261261261" defaultRowHeight="14.1"/>
  <cols>
    <col min="1" max="1" width="6.63963963963964" customWidth="1"/>
    <col min="2" max="2" width="35.981981981982" style="178" customWidth="1"/>
    <col min="3" max="3" width="20.6216216216216" customWidth="1"/>
    <col min="6" max="6" width="13.9369369369369"/>
    <col min="7" max="7" width="15.0900900900901"/>
    <col min="8" max="8" width="12.8558558558559"/>
    <col min="9" max="9" width="12.4324324324324" customWidth="1"/>
    <col min="10" max="10" width="22.0810810810811" customWidth="1"/>
    <col min="11" max="11" width="13.972972972973" customWidth="1"/>
  </cols>
  <sheetData>
    <row r="1" s="176" customFormat="1" ht="43" customHeight="1" spans="1:12">
      <c r="A1" s="93" t="s">
        <v>98</v>
      </c>
      <c r="B1" s="133"/>
      <c r="C1" s="93"/>
      <c r="D1" s="93"/>
      <c r="E1" s="93"/>
      <c r="F1" s="93"/>
      <c r="G1" s="93"/>
      <c r="H1" s="93"/>
      <c r="I1" s="132"/>
      <c r="J1" s="133"/>
      <c r="K1" s="94"/>
      <c r="L1" s="95"/>
    </row>
    <row r="2" s="177" customFormat="1" ht="27" customHeight="1" spans="1:12">
      <c r="A2" s="179" t="s">
        <v>16</v>
      </c>
      <c r="B2" s="179" t="s">
        <v>17</v>
      </c>
      <c r="C2" s="180" t="s">
        <v>18</v>
      </c>
      <c r="D2" s="180" t="s">
        <v>99</v>
      </c>
      <c r="E2" s="180" t="s">
        <v>100</v>
      </c>
      <c r="F2" s="181" t="s">
        <v>21</v>
      </c>
      <c r="G2" s="181" t="s">
        <v>22</v>
      </c>
      <c r="H2" s="181" t="s">
        <v>23</v>
      </c>
      <c r="I2" s="182" t="s">
        <v>6</v>
      </c>
      <c r="J2" s="183" t="s">
        <v>24</v>
      </c>
      <c r="K2" s="184" t="s">
        <v>25</v>
      </c>
      <c r="L2" s="185" t="s">
        <v>26</v>
      </c>
    </row>
    <row r="3" s="176" customFormat="1" ht="30" customHeight="1" spans="1:12">
      <c r="A3" s="186">
        <v>1</v>
      </c>
      <c r="B3" s="187" t="s">
        <v>101</v>
      </c>
      <c r="C3" s="186" t="s">
        <v>102</v>
      </c>
      <c r="D3" s="186" t="s">
        <v>29</v>
      </c>
      <c r="E3" s="186" t="s">
        <v>103</v>
      </c>
      <c r="F3" s="188">
        <v>47912</v>
      </c>
      <c r="G3" s="188">
        <v>47912</v>
      </c>
      <c r="H3" s="188">
        <f t="shared" ref="H3:H26" si="0">G3-F3</f>
        <v>0</v>
      </c>
      <c r="I3" s="189">
        <f t="shared" ref="I3:I26" si="1">H3/F3*100%</f>
        <v>0</v>
      </c>
      <c r="J3" s="186" t="s">
        <v>104</v>
      </c>
      <c r="K3" s="190">
        <v>45659</v>
      </c>
      <c r="L3" s="186"/>
    </row>
    <row r="4" s="176" customFormat="1" ht="30" customHeight="1" spans="1:12">
      <c r="A4" s="186">
        <v>2</v>
      </c>
      <c r="B4" s="187" t="s">
        <v>105</v>
      </c>
      <c r="C4" s="186" t="s">
        <v>102</v>
      </c>
      <c r="D4" s="186" t="s">
        <v>29</v>
      </c>
      <c r="E4" s="186" t="s">
        <v>103</v>
      </c>
      <c r="F4" s="188">
        <v>71868</v>
      </c>
      <c r="G4" s="188">
        <v>71868</v>
      </c>
      <c r="H4" s="188">
        <f t="shared" si="0"/>
        <v>0</v>
      </c>
      <c r="I4" s="189">
        <f t="shared" si="1"/>
        <v>0</v>
      </c>
      <c r="J4" s="186" t="s">
        <v>104</v>
      </c>
      <c r="K4" s="190">
        <v>45659</v>
      </c>
      <c r="L4" s="186"/>
    </row>
    <row r="5" s="176" customFormat="1" ht="30" customHeight="1" spans="1:12">
      <c r="A5" s="186">
        <v>3</v>
      </c>
      <c r="B5" s="187" t="s">
        <v>106</v>
      </c>
      <c r="C5" s="186" t="s">
        <v>107</v>
      </c>
      <c r="D5" s="186" t="s">
        <v>29</v>
      </c>
      <c r="E5" s="186" t="s">
        <v>103</v>
      </c>
      <c r="F5" s="188">
        <v>89835</v>
      </c>
      <c r="G5" s="188">
        <v>92835</v>
      </c>
      <c r="H5" s="188">
        <f t="shared" si="0"/>
        <v>3000</v>
      </c>
      <c r="I5" s="189">
        <f t="shared" si="1"/>
        <v>0.03339455668726</v>
      </c>
      <c r="J5" s="186" t="s">
        <v>108</v>
      </c>
      <c r="K5" s="190">
        <v>45659</v>
      </c>
      <c r="L5" s="186"/>
    </row>
    <row r="6" s="176" customFormat="1" ht="30" customHeight="1" spans="1:12">
      <c r="A6" s="186">
        <v>4</v>
      </c>
      <c r="B6" s="187" t="s">
        <v>109</v>
      </c>
      <c r="C6" s="191" t="s">
        <v>107</v>
      </c>
      <c r="D6" s="186" t="s">
        <v>29</v>
      </c>
      <c r="E6" s="186" t="s">
        <v>103</v>
      </c>
      <c r="F6" s="188">
        <v>89835</v>
      </c>
      <c r="G6" s="188">
        <v>145835</v>
      </c>
      <c r="H6" s="188">
        <f t="shared" si="0"/>
        <v>56000</v>
      </c>
      <c r="I6" s="189">
        <f t="shared" si="1"/>
        <v>0.623365058162186</v>
      </c>
      <c r="J6" s="186" t="s">
        <v>110</v>
      </c>
      <c r="K6" s="191">
        <v>45709</v>
      </c>
      <c r="L6" s="186"/>
    </row>
    <row r="7" s="176" customFormat="1" ht="30" customHeight="1" spans="1:12">
      <c r="A7" s="186">
        <v>5</v>
      </c>
      <c r="B7" s="187" t="s">
        <v>111</v>
      </c>
      <c r="C7" s="191" t="s">
        <v>102</v>
      </c>
      <c r="D7" s="186" t="s">
        <v>29</v>
      </c>
      <c r="E7" s="186" t="s">
        <v>103</v>
      </c>
      <c r="F7" s="188">
        <v>71868</v>
      </c>
      <c r="G7" s="188">
        <v>109868</v>
      </c>
      <c r="H7" s="188">
        <f t="shared" si="0"/>
        <v>38000</v>
      </c>
      <c r="I7" s="189">
        <f t="shared" si="1"/>
        <v>0.528747147548283</v>
      </c>
      <c r="J7" s="186" t="s">
        <v>112</v>
      </c>
      <c r="K7" s="191">
        <v>45709</v>
      </c>
      <c r="L7" s="186"/>
    </row>
    <row r="8" s="176" customFormat="1" ht="30" customHeight="1" spans="1:12">
      <c r="A8" s="186">
        <v>6</v>
      </c>
      <c r="B8" s="187" t="s">
        <v>113</v>
      </c>
      <c r="C8" s="191" t="s">
        <v>102</v>
      </c>
      <c r="D8" s="186" t="s">
        <v>29</v>
      </c>
      <c r="E8" s="186" t="s">
        <v>103</v>
      </c>
      <c r="F8" s="188">
        <v>75371</v>
      </c>
      <c r="G8" s="188">
        <v>116371</v>
      </c>
      <c r="H8" s="188">
        <f t="shared" si="0"/>
        <v>41000</v>
      </c>
      <c r="I8" s="189">
        <f t="shared" si="1"/>
        <v>0.543975799710764</v>
      </c>
      <c r="J8" s="186" t="s">
        <v>114</v>
      </c>
      <c r="K8" s="191">
        <v>45709</v>
      </c>
      <c r="L8" s="186"/>
    </row>
    <row r="9" s="176" customFormat="1" ht="30" customHeight="1" spans="1:12">
      <c r="A9" s="186">
        <v>7</v>
      </c>
      <c r="B9" s="187" t="s">
        <v>115</v>
      </c>
      <c r="C9" s="191" t="s">
        <v>107</v>
      </c>
      <c r="D9" s="186" t="s">
        <v>29</v>
      </c>
      <c r="E9" s="186" t="s">
        <v>103</v>
      </c>
      <c r="F9" s="188">
        <v>89835</v>
      </c>
      <c r="G9" s="188">
        <v>141835</v>
      </c>
      <c r="H9" s="188">
        <f t="shared" si="0"/>
        <v>52000</v>
      </c>
      <c r="I9" s="189">
        <f t="shared" si="1"/>
        <v>0.578838982579173</v>
      </c>
      <c r="J9" s="186" t="s">
        <v>108</v>
      </c>
      <c r="K9" s="191">
        <v>45712</v>
      </c>
      <c r="L9" s="186"/>
    </row>
    <row r="10" s="176" customFormat="1" ht="30" customHeight="1" spans="1:12">
      <c r="A10" s="186">
        <v>8</v>
      </c>
      <c r="B10" s="187" t="s">
        <v>116</v>
      </c>
      <c r="C10" s="191" t="s">
        <v>102</v>
      </c>
      <c r="D10" s="186" t="s">
        <v>29</v>
      </c>
      <c r="E10" s="186" t="s">
        <v>103</v>
      </c>
      <c r="F10" s="188">
        <v>71868</v>
      </c>
      <c r="G10" s="188">
        <v>109868</v>
      </c>
      <c r="H10" s="188">
        <f t="shared" si="0"/>
        <v>38000</v>
      </c>
      <c r="I10" s="189">
        <f t="shared" si="1"/>
        <v>0.528747147548283</v>
      </c>
      <c r="J10" s="186" t="s">
        <v>108</v>
      </c>
      <c r="K10" s="191">
        <v>45712</v>
      </c>
      <c r="L10" s="186"/>
    </row>
    <row r="11" s="176" customFormat="1" ht="30" customHeight="1" spans="1:12">
      <c r="A11" s="186">
        <v>9</v>
      </c>
      <c r="B11" s="187" t="s">
        <v>117</v>
      </c>
      <c r="C11" s="191" t="s">
        <v>102</v>
      </c>
      <c r="D11" s="186" t="s">
        <v>29</v>
      </c>
      <c r="E11" s="186" t="s">
        <v>103</v>
      </c>
      <c r="F11" s="188">
        <v>53901</v>
      </c>
      <c r="G11" s="188">
        <v>124901</v>
      </c>
      <c r="H11" s="188">
        <f t="shared" si="0"/>
        <v>71000</v>
      </c>
      <c r="I11" s="189">
        <f t="shared" si="1"/>
        <v>1.31722973599748</v>
      </c>
      <c r="J11" s="186" t="s">
        <v>108</v>
      </c>
      <c r="K11" s="191">
        <v>45712</v>
      </c>
      <c r="L11" s="186"/>
    </row>
    <row r="12" s="176" customFormat="1" ht="30" customHeight="1" spans="1:12">
      <c r="A12" s="186">
        <v>10</v>
      </c>
      <c r="B12" s="187" t="s">
        <v>118</v>
      </c>
      <c r="C12" s="191" t="s">
        <v>102</v>
      </c>
      <c r="D12" s="186" t="s">
        <v>29</v>
      </c>
      <c r="E12" s="186" t="s">
        <v>103</v>
      </c>
      <c r="F12" s="188">
        <v>17967</v>
      </c>
      <c r="G12" s="188">
        <v>26967</v>
      </c>
      <c r="H12" s="188">
        <f t="shared" si="0"/>
        <v>9000</v>
      </c>
      <c r="I12" s="189">
        <f t="shared" si="1"/>
        <v>0.5009183503089</v>
      </c>
      <c r="J12" s="186" t="s">
        <v>104</v>
      </c>
      <c r="K12" s="191">
        <v>45713</v>
      </c>
      <c r="L12" s="186"/>
    </row>
    <row r="13" s="176" customFormat="1" ht="30" customHeight="1" spans="1:12">
      <c r="A13" s="186">
        <v>11</v>
      </c>
      <c r="B13" s="187" t="s">
        <v>119</v>
      </c>
      <c r="C13" s="191" t="s">
        <v>102</v>
      </c>
      <c r="D13" s="186" t="s">
        <v>29</v>
      </c>
      <c r="E13" s="186" t="s">
        <v>103</v>
      </c>
      <c r="F13" s="188">
        <v>47912</v>
      </c>
      <c r="G13" s="188">
        <v>109912</v>
      </c>
      <c r="H13" s="188">
        <f t="shared" si="0"/>
        <v>62000</v>
      </c>
      <c r="I13" s="189">
        <f t="shared" si="1"/>
        <v>1.29403907163132</v>
      </c>
      <c r="J13" s="186" t="s">
        <v>108</v>
      </c>
      <c r="K13" s="191">
        <v>45713</v>
      </c>
      <c r="L13" s="186"/>
    </row>
    <row r="14" s="176" customFormat="1" ht="30" customHeight="1" spans="1:12">
      <c r="A14" s="186">
        <v>12</v>
      </c>
      <c r="B14" s="187" t="s">
        <v>120</v>
      </c>
      <c r="C14" s="191" t="s">
        <v>107</v>
      </c>
      <c r="D14" s="186" t="s">
        <v>29</v>
      </c>
      <c r="E14" s="186" t="s">
        <v>103</v>
      </c>
      <c r="F14" s="188">
        <v>17967</v>
      </c>
      <c r="G14" s="188">
        <v>28967</v>
      </c>
      <c r="H14" s="188">
        <f t="shared" si="0"/>
        <v>11000</v>
      </c>
      <c r="I14" s="189">
        <f t="shared" si="1"/>
        <v>0.612233539266433</v>
      </c>
      <c r="J14" s="186" t="s">
        <v>108</v>
      </c>
      <c r="K14" s="191">
        <v>45713</v>
      </c>
      <c r="L14" s="186"/>
    </row>
    <row r="15" s="176" customFormat="1" ht="30" customHeight="1" spans="1:12">
      <c r="A15" s="186">
        <v>13</v>
      </c>
      <c r="B15" s="192" t="s">
        <v>121</v>
      </c>
      <c r="C15" s="191" t="s">
        <v>122</v>
      </c>
      <c r="D15" s="193" t="s">
        <v>29</v>
      </c>
      <c r="E15" s="193" t="s">
        <v>87</v>
      </c>
      <c r="F15" s="188">
        <v>3200</v>
      </c>
      <c r="G15" s="188">
        <v>3200</v>
      </c>
      <c r="H15" s="188">
        <f t="shared" si="0"/>
        <v>0</v>
      </c>
      <c r="I15" s="189">
        <f t="shared" si="1"/>
        <v>0</v>
      </c>
      <c r="J15" s="193" t="s">
        <v>123</v>
      </c>
      <c r="K15" s="191">
        <v>45757</v>
      </c>
      <c r="L15" s="186"/>
    </row>
    <row r="16" s="176" customFormat="1" ht="30" customHeight="1" spans="1:12">
      <c r="A16" s="186">
        <v>14</v>
      </c>
      <c r="B16" s="192" t="s">
        <v>124</v>
      </c>
      <c r="C16" s="191" t="s">
        <v>125</v>
      </c>
      <c r="D16" s="193" t="s">
        <v>29</v>
      </c>
      <c r="E16" s="193" t="s">
        <v>30</v>
      </c>
      <c r="F16" s="188">
        <v>402750</v>
      </c>
      <c r="G16" s="188">
        <v>682750</v>
      </c>
      <c r="H16" s="188">
        <f t="shared" si="0"/>
        <v>280000</v>
      </c>
      <c r="I16" s="189">
        <f t="shared" si="1"/>
        <v>0.695220360024829</v>
      </c>
      <c r="J16" s="193" t="s">
        <v>126</v>
      </c>
      <c r="K16" s="191">
        <v>45730</v>
      </c>
      <c r="L16" s="186"/>
    </row>
    <row r="17" s="176" customFormat="1" ht="30" customHeight="1" spans="1:12">
      <c r="A17" s="186">
        <v>15</v>
      </c>
      <c r="B17" s="192" t="s">
        <v>127</v>
      </c>
      <c r="C17" s="191" t="s">
        <v>128</v>
      </c>
      <c r="D17" s="193" t="s">
        <v>29</v>
      </c>
      <c r="E17" s="193" t="s">
        <v>30</v>
      </c>
      <c r="F17" s="188">
        <v>23740</v>
      </c>
      <c r="G17" s="188">
        <v>92740</v>
      </c>
      <c r="H17" s="188">
        <f t="shared" si="0"/>
        <v>69000</v>
      </c>
      <c r="I17" s="189">
        <f t="shared" si="1"/>
        <v>2.90648694187026</v>
      </c>
      <c r="J17" s="193" t="s">
        <v>126</v>
      </c>
      <c r="K17" s="191">
        <v>45730</v>
      </c>
      <c r="L17" s="186"/>
    </row>
    <row r="18" s="176" customFormat="1" ht="30" customHeight="1" spans="1:12">
      <c r="A18" s="186">
        <v>16</v>
      </c>
      <c r="B18" s="192" t="s">
        <v>129</v>
      </c>
      <c r="C18" s="191" t="s">
        <v>130</v>
      </c>
      <c r="D18" s="193" t="s">
        <v>29</v>
      </c>
      <c r="E18" s="193" t="s">
        <v>30</v>
      </c>
      <c r="F18" s="188">
        <v>683381.97</v>
      </c>
      <c r="G18" s="188">
        <v>683381.97</v>
      </c>
      <c r="H18" s="188">
        <f t="shared" si="0"/>
        <v>0</v>
      </c>
      <c r="I18" s="189">
        <f t="shared" si="1"/>
        <v>0</v>
      </c>
      <c r="J18" s="193" t="s">
        <v>131</v>
      </c>
      <c r="K18" s="191">
        <v>45730</v>
      </c>
      <c r="L18" s="186"/>
    </row>
    <row r="19" s="176" customFormat="1" ht="30" customHeight="1" spans="1:12">
      <c r="A19" s="186">
        <v>17</v>
      </c>
      <c r="B19" s="192" t="s">
        <v>132</v>
      </c>
      <c r="C19" s="191" t="s">
        <v>133</v>
      </c>
      <c r="D19" s="193" t="s">
        <v>29</v>
      </c>
      <c r="E19" s="193" t="s">
        <v>87</v>
      </c>
      <c r="F19" s="188">
        <v>9000</v>
      </c>
      <c r="G19" s="188">
        <v>9000</v>
      </c>
      <c r="H19" s="188">
        <f t="shared" si="0"/>
        <v>0</v>
      </c>
      <c r="I19" s="189">
        <f t="shared" si="1"/>
        <v>0</v>
      </c>
      <c r="J19" s="193" t="s">
        <v>134</v>
      </c>
      <c r="K19" s="191">
        <v>45736</v>
      </c>
      <c r="L19" s="186"/>
    </row>
    <row r="20" s="176" customFormat="1" ht="30" customHeight="1" spans="1:12">
      <c r="A20" s="186">
        <v>18</v>
      </c>
      <c r="B20" s="192" t="s">
        <v>135</v>
      </c>
      <c r="C20" s="191" t="s">
        <v>133</v>
      </c>
      <c r="D20" s="193" t="s">
        <v>29</v>
      </c>
      <c r="E20" s="193" t="s">
        <v>87</v>
      </c>
      <c r="F20" s="188">
        <v>27670</v>
      </c>
      <c r="G20" s="188">
        <v>27670</v>
      </c>
      <c r="H20" s="188">
        <f t="shared" si="0"/>
        <v>0</v>
      </c>
      <c r="I20" s="189">
        <f t="shared" si="1"/>
        <v>0</v>
      </c>
      <c r="J20" s="193" t="s">
        <v>134</v>
      </c>
      <c r="K20" s="191">
        <v>45736</v>
      </c>
      <c r="L20" s="186"/>
    </row>
    <row r="21" s="176" customFormat="1" ht="30" customHeight="1" spans="1:12">
      <c r="A21" s="186">
        <v>19</v>
      </c>
      <c r="B21" s="187" t="s">
        <v>136</v>
      </c>
      <c r="C21" s="186" t="s">
        <v>37</v>
      </c>
      <c r="D21" s="186" t="s">
        <v>29</v>
      </c>
      <c r="E21" s="186" t="s">
        <v>30</v>
      </c>
      <c r="F21" s="188">
        <v>1270336.74</v>
      </c>
      <c r="G21" s="188">
        <v>2470336.74</v>
      </c>
      <c r="H21" s="188">
        <f t="shared" si="0"/>
        <v>1200000</v>
      </c>
      <c r="I21" s="189">
        <f t="shared" si="1"/>
        <v>0.944631421114373</v>
      </c>
      <c r="J21" s="186" t="s">
        <v>137</v>
      </c>
      <c r="K21" s="191">
        <v>45758</v>
      </c>
      <c r="L21" s="186"/>
    </row>
    <row r="22" s="176" customFormat="1" ht="30" customHeight="1" spans="1:12">
      <c r="A22" s="186">
        <v>20</v>
      </c>
      <c r="B22" s="187" t="s">
        <v>138</v>
      </c>
      <c r="C22" s="186" t="s">
        <v>134</v>
      </c>
      <c r="D22" s="186" t="s">
        <v>29</v>
      </c>
      <c r="E22" s="186" t="s">
        <v>87</v>
      </c>
      <c r="F22" s="188">
        <v>4250</v>
      </c>
      <c r="G22" s="188">
        <v>4250</v>
      </c>
      <c r="H22" s="188">
        <f t="shared" si="0"/>
        <v>0</v>
      </c>
      <c r="I22" s="189">
        <f t="shared" si="1"/>
        <v>0</v>
      </c>
      <c r="J22" s="186" t="s">
        <v>134</v>
      </c>
      <c r="K22" s="191">
        <v>45762</v>
      </c>
      <c r="L22" s="186"/>
    </row>
    <row r="23" s="176" customFormat="1" ht="30" customHeight="1" spans="1:12">
      <c r="A23" s="186">
        <v>21</v>
      </c>
      <c r="B23" s="187" t="s">
        <v>139</v>
      </c>
      <c r="C23" s="186" t="s">
        <v>128</v>
      </c>
      <c r="D23" s="186" t="s">
        <v>29</v>
      </c>
      <c r="E23" s="186" t="s">
        <v>87</v>
      </c>
      <c r="F23" s="188">
        <v>7120</v>
      </c>
      <c r="G23" s="188">
        <v>7120</v>
      </c>
      <c r="H23" s="188">
        <f t="shared" si="0"/>
        <v>0</v>
      </c>
      <c r="I23" s="189">
        <f t="shared" si="1"/>
        <v>0</v>
      </c>
      <c r="J23" s="186" t="s">
        <v>134</v>
      </c>
      <c r="K23" s="191">
        <v>45762</v>
      </c>
      <c r="L23" s="186"/>
    </row>
    <row r="24" s="176" customFormat="1" ht="30" customHeight="1" spans="1:12">
      <c r="A24" s="186">
        <v>22</v>
      </c>
      <c r="B24" s="187" t="s">
        <v>140</v>
      </c>
      <c r="C24" s="186" t="s">
        <v>51</v>
      </c>
      <c r="D24" s="186" t="s">
        <v>29</v>
      </c>
      <c r="E24" s="186" t="s">
        <v>30</v>
      </c>
      <c r="F24" s="188">
        <v>1882488.44</v>
      </c>
      <c r="G24" s="188">
        <v>4762488.44</v>
      </c>
      <c r="H24" s="188">
        <f t="shared" si="0"/>
        <v>2880000</v>
      </c>
      <c r="I24" s="189">
        <f t="shared" si="1"/>
        <v>1.52988987278987</v>
      </c>
      <c r="J24" s="186" t="s">
        <v>141</v>
      </c>
      <c r="K24" s="191">
        <v>45765</v>
      </c>
      <c r="L24" s="186"/>
    </row>
    <row r="25" s="176" customFormat="1" ht="30" customHeight="1" spans="1:12">
      <c r="A25" s="186">
        <v>23</v>
      </c>
      <c r="B25" s="187" t="s">
        <v>142</v>
      </c>
      <c r="C25" s="186" t="s">
        <v>143</v>
      </c>
      <c r="D25" s="186" t="s">
        <v>29</v>
      </c>
      <c r="E25" s="186" t="s">
        <v>30</v>
      </c>
      <c r="F25" s="188">
        <v>337535.64</v>
      </c>
      <c r="G25" s="188">
        <v>687535.64</v>
      </c>
      <c r="H25" s="188">
        <f t="shared" si="0"/>
        <v>350000</v>
      </c>
      <c r="I25" s="189">
        <f t="shared" si="1"/>
        <v>1.03692753748908</v>
      </c>
      <c r="J25" s="186" t="s">
        <v>144</v>
      </c>
      <c r="K25" s="191">
        <v>45771</v>
      </c>
      <c r="L25" s="186"/>
    </row>
    <row r="26" s="176" customFormat="1" ht="30" customHeight="1" spans="1:12">
      <c r="A26" s="186">
        <v>24</v>
      </c>
      <c r="B26" s="187" t="s">
        <v>145</v>
      </c>
      <c r="C26" s="186" t="s">
        <v>146</v>
      </c>
      <c r="D26" s="186" t="s">
        <v>29</v>
      </c>
      <c r="E26" s="186" t="s">
        <v>30</v>
      </c>
      <c r="F26" s="188">
        <v>269699.1</v>
      </c>
      <c r="G26" s="188">
        <v>700699.1</v>
      </c>
      <c r="H26" s="188">
        <f t="shared" si="0"/>
        <v>431000</v>
      </c>
      <c r="I26" s="189">
        <f t="shared" si="1"/>
        <v>1.59807726462565</v>
      </c>
      <c r="J26" s="186" t="s">
        <v>147</v>
      </c>
      <c r="K26" s="191">
        <v>45777</v>
      </c>
      <c r="L26" s="186"/>
    </row>
    <row r="27" s="176" customFormat="1" ht="30" customHeight="1" spans="1:12">
      <c r="A27" s="186">
        <v>25</v>
      </c>
      <c r="B27" s="194" t="s">
        <v>148</v>
      </c>
      <c r="C27" s="195" t="s">
        <v>58</v>
      </c>
      <c r="D27" s="196" t="s">
        <v>29</v>
      </c>
      <c r="E27" s="195" t="s">
        <v>30</v>
      </c>
      <c r="F27" s="188">
        <v>25600</v>
      </c>
      <c r="G27" s="197">
        <v>25600</v>
      </c>
      <c r="H27" s="197">
        <v>0</v>
      </c>
      <c r="I27" s="198">
        <v>0</v>
      </c>
      <c r="J27" s="196" t="s">
        <v>149</v>
      </c>
      <c r="K27" s="190">
        <v>45783</v>
      </c>
      <c r="L27" s="186"/>
    </row>
    <row r="28" s="176" customFormat="1" ht="30" customHeight="1" spans="1:12">
      <c r="A28" s="186">
        <v>26</v>
      </c>
      <c r="B28" s="194" t="s">
        <v>150</v>
      </c>
      <c r="C28" s="195" t="s">
        <v>151</v>
      </c>
      <c r="D28" s="196" t="s">
        <v>29</v>
      </c>
      <c r="E28" s="195" t="s">
        <v>30</v>
      </c>
      <c r="F28" s="188">
        <v>9100</v>
      </c>
      <c r="G28" s="197">
        <v>9900</v>
      </c>
      <c r="H28" s="197">
        <v>800</v>
      </c>
      <c r="I28" s="198">
        <v>0.0879</v>
      </c>
      <c r="J28" s="196" t="s">
        <v>149</v>
      </c>
      <c r="K28" s="190">
        <v>45783</v>
      </c>
      <c r="L28" s="186"/>
    </row>
    <row r="29" s="176" customFormat="1" ht="30" customHeight="1" spans="1:12">
      <c r="A29" s="186">
        <v>27</v>
      </c>
      <c r="B29" s="194" t="s">
        <v>152</v>
      </c>
      <c r="C29" s="195" t="s">
        <v>153</v>
      </c>
      <c r="D29" s="196" t="s">
        <v>29</v>
      </c>
      <c r="E29" s="195" t="s">
        <v>30</v>
      </c>
      <c r="F29" s="188">
        <v>909630</v>
      </c>
      <c r="G29" s="197">
        <v>909630</v>
      </c>
      <c r="H29" s="197">
        <v>0</v>
      </c>
      <c r="I29" s="198">
        <v>0</v>
      </c>
      <c r="J29" s="196" t="s">
        <v>154</v>
      </c>
      <c r="K29" s="190">
        <v>45791</v>
      </c>
      <c r="L29" s="186"/>
    </row>
    <row r="30" s="176" customFormat="1" ht="30" customHeight="1" spans="1:12">
      <c r="A30" s="186">
        <v>28</v>
      </c>
      <c r="B30" s="194" t="s">
        <v>155</v>
      </c>
      <c r="C30" s="195" t="s">
        <v>74</v>
      </c>
      <c r="D30" s="196" t="s">
        <v>29</v>
      </c>
      <c r="E30" s="195" t="s">
        <v>30</v>
      </c>
      <c r="F30" s="188">
        <v>1498258</v>
      </c>
      <c r="G30" s="197">
        <v>2818258</v>
      </c>
      <c r="H30" s="197">
        <v>1320000</v>
      </c>
      <c r="I30" s="198">
        <v>0.881</v>
      </c>
      <c r="J30" s="196" t="s">
        <v>156</v>
      </c>
      <c r="K30" s="190">
        <v>45798</v>
      </c>
      <c r="L30" s="186"/>
    </row>
    <row r="31" s="176" customFormat="1" ht="30" customHeight="1" spans="1:12">
      <c r="A31" s="186">
        <v>29</v>
      </c>
      <c r="B31" s="194" t="s">
        <v>157</v>
      </c>
      <c r="C31" s="195" t="s">
        <v>43</v>
      </c>
      <c r="D31" s="196" t="s">
        <v>29</v>
      </c>
      <c r="E31" s="195" t="s">
        <v>103</v>
      </c>
      <c r="F31" s="188">
        <v>1737653.33</v>
      </c>
      <c r="G31" s="197">
        <v>2097653.33</v>
      </c>
      <c r="H31" s="197">
        <v>360000</v>
      </c>
      <c r="I31" s="198">
        <v>0.2072</v>
      </c>
      <c r="J31" s="196" t="s">
        <v>158</v>
      </c>
      <c r="K31" s="190">
        <v>45800</v>
      </c>
      <c r="L31" s="186"/>
    </row>
    <row r="32" s="176" customFormat="1" ht="30" customHeight="1" spans="1:12">
      <c r="A32" s="186">
        <v>30</v>
      </c>
      <c r="B32" s="194" t="s">
        <v>159</v>
      </c>
      <c r="C32" s="195" t="s">
        <v>160</v>
      </c>
      <c r="D32" s="196" t="s">
        <v>29</v>
      </c>
      <c r="E32" s="195" t="s">
        <v>87</v>
      </c>
      <c r="F32" s="188">
        <v>79910</v>
      </c>
      <c r="G32" s="197">
        <v>79910</v>
      </c>
      <c r="H32" s="197">
        <v>0</v>
      </c>
      <c r="I32" s="198">
        <v>0</v>
      </c>
      <c r="J32" s="196" t="s">
        <v>134</v>
      </c>
      <c r="K32" s="190">
        <v>45804</v>
      </c>
      <c r="L32" s="186"/>
    </row>
    <row r="33" s="176" customFormat="1" ht="30" customHeight="1" spans="1:12">
      <c r="A33" s="186">
        <v>31</v>
      </c>
      <c r="B33" s="194" t="s">
        <v>161</v>
      </c>
      <c r="C33" s="195" t="s">
        <v>162</v>
      </c>
      <c r="D33" s="196" t="s">
        <v>29</v>
      </c>
      <c r="E33" s="195" t="s">
        <v>103</v>
      </c>
      <c r="F33" s="188">
        <v>144756616</v>
      </c>
      <c r="G33" s="197">
        <v>144756616</v>
      </c>
      <c r="H33" s="197">
        <v>0</v>
      </c>
      <c r="I33" s="198">
        <v>0</v>
      </c>
      <c r="J33" s="196" t="s">
        <v>162</v>
      </c>
      <c r="K33" s="190">
        <v>45806</v>
      </c>
      <c r="L33" s="186"/>
    </row>
    <row r="34" s="176" customFormat="1" ht="30" customHeight="1" spans="1:12">
      <c r="A34" s="186">
        <v>32</v>
      </c>
      <c r="B34" s="194" t="s">
        <v>163</v>
      </c>
      <c r="C34" s="195" t="s">
        <v>40</v>
      </c>
      <c r="D34" s="196" t="s">
        <v>29</v>
      </c>
      <c r="E34" s="195" t="s">
        <v>164</v>
      </c>
      <c r="F34" s="188">
        <v>13383000</v>
      </c>
      <c r="G34" s="197">
        <v>14353000</v>
      </c>
      <c r="H34" s="197">
        <v>970000</v>
      </c>
      <c r="I34" s="198">
        <v>0.0725</v>
      </c>
      <c r="J34" s="196" t="s">
        <v>165</v>
      </c>
      <c r="K34" s="190">
        <v>45806</v>
      </c>
      <c r="L34" s="186"/>
    </row>
    <row r="35" s="176" customFormat="1" ht="30" customHeight="1" spans="1:12">
      <c r="A35" s="186">
        <v>33</v>
      </c>
      <c r="B35" s="194" t="s">
        <v>166</v>
      </c>
      <c r="C35" s="195" t="s">
        <v>167</v>
      </c>
      <c r="D35" s="196" t="s">
        <v>29</v>
      </c>
      <c r="E35" s="195" t="s">
        <v>103</v>
      </c>
      <c r="F35" s="188">
        <v>14419583.09</v>
      </c>
      <c r="G35" s="197">
        <v>14419583.09</v>
      </c>
      <c r="H35" s="197">
        <v>0</v>
      </c>
      <c r="I35" s="198">
        <v>0</v>
      </c>
      <c r="J35" s="196" t="s">
        <v>168</v>
      </c>
      <c r="K35" s="190">
        <v>45806</v>
      </c>
      <c r="L35" s="186"/>
    </row>
    <row r="36" s="176" customFormat="1" ht="30" customHeight="1" spans="1:12">
      <c r="A36" s="186">
        <v>34</v>
      </c>
      <c r="B36" s="192" t="s">
        <v>169</v>
      </c>
      <c r="C36" s="191" t="s">
        <v>71</v>
      </c>
      <c r="D36" s="196" t="s">
        <v>29</v>
      </c>
      <c r="E36" s="193" t="s">
        <v>30</v>
      </c>
      <c r="F36" s="188">
        <v>43980</v>
      </c>
      <c r="G36" s="188">
        <v>43980</v>
      </c>
      <c r="H36" s="188">
        <v>0</v>
      </c>
      <c r="I36" s="189">
        <v>0</v>
      </c>
      <c r="J36" s="193" t="s">
        <v>72</v>
      </c>
      <c r="K36" s="191">
        <v>45736</v>
      </c>
      <c r="L36" s="186"/>
    </row>
    <row r="37" s="176" customFormat="1" ht="30" customHeight="1" spans="1:12">
      <c r="A37" s="186">
        <v>35</v>
      </c>
      <c r="B37" s="192" t="s">
        <v>170</v>
      </c>
      <c r="C37" s="191" t="s">
        <v>171</v>
      </c>
      <c r="D37" s="196" t="s">
        <v>29</v>
      </c>
      <c r="E37" s="193" t="s">
        <v>30</v>
      </c>
      <c r="F37" s="188">
        <v>127125</v>
      </c>
      <c r="G37" s="188">
        <v>127125</v>
      </c>
      <c r="H37" s="188">
        <v>0</v>
      </c>
      <c r="I37" s="189">
        <v>0</v>
      </c>
      <c r="J37" s="193" t="s">
        <v>149</v>
      </c>
      <c r="K37" s="191">
        <v>45737</v>
      </c>
      <c r="L37" s="186"/>
    </row>
    <row r="38" s="176" customFormat="1" ht="30" customHeight="1" spans="1:12">
      <c r="A38" s="186">
        <v>36</v>
      </c>
      <c r="B38" s="187" t="s">
        <v>172</v>
      </c>
      <c r="C38" s="186" t="s">
        <v>173</v>
      </c>
      <c r="D38" s="196" t="s">
        <v>29</v>
      </c>
      <c r="E38" s="186" t="s">
        <v>87</v>
      </c>
      <c r="F38" s="188">
        <v>496109</v>
      </c>
      <c r="G38" s="188">
        <v>506109</v>
      </c>
      <c r="H38" s="188">
        <v>10000</v>
      </c>
      <c r="I38" s="189">
        <v>0.0201568606898887</v>
      </c>
      <c r="J38" s="186" t="s">
        <v>134</v>
      </c>
      <c r="K38" s="191">
        <v>45750</v>
      </c>
      <c r="L38" s="186"/>
    </row>
    <row r="39" s="176" customFormat="1" ht="30" customHeight="1" spans="1:12">
      <c r="A39" s="186">
        <v>37</v>
      </c>
      <c r="B39" s="187" t="s">
        <v>174</v>
      </c>
      <c r="C39" s="186" t="s">
        <v>173</v>
      </c>
      <c r="D39" s="196" t="s">
        <v>29</v>
      </c>
      <c r="E39" s="186" t="s">
        <v>30</v>
      </c>
      <c r="F39" s="188">
        <v>2042</v>
      </c>
      <c r="G39" s="188">
        <v>2042</v>
      </c>
      <c r="H39" s="188">
        <v>0</v>
      </c>
      <c r="I39" s="189">
        <v>0</v>
      </c>
      <c r="J39" s="186" t="s">
        <v>175</v>
      </c>
      <c r="K39" s="191">
        <v>45750</v>
      </c>
      <c r="L39" s="186"/>
    </row>
    <row r="40" s="176" customFormat="1" ht="30" customHeight="1" spans="1:12">
      <c r="A40" s="186">
        <v>38</v>
      </c>
      <c r="B40" s="187" t="s">
        <v>176</v>
      </c>
      <c r="C40" s="186" t="s">
        <v>173</v>
      </c>
      <c r="D40" s="196" t="s">
        <v>29</v>
      </c>
      <c r="E40" s="186" t="s">
        <v>30</v>
      </c>
      <c r="F40" s="188">
        <v>7480</v>
      </c>
      <c r="G40" s="188">
        <v>15580</v>
      </c>
      <c r="H40" s="188">
        <v>8100</v>
      </c>
      <c r="I40" s="189">
        <v>1.08288770053476</v>
      </c>
      <c r="J40" s="186" t="s">
        <v>49</v>
      </c>
      <c r="K40" s="191">
        <v>45750</v>
      </c>
      <c r="L40" s="186"/>
    </row>
    <row r="41" s="176" customFormat="1" ht="30" customHeight="1" spans="1:12">
      <c r="A41" s="186">
        <v>39</v>
      </c>
      <c r="B41" s="187" t="s">
        <v>177</v>
      </c>
      <c r="C41" s="186" t="s">
        <v>173</v>
      </c>
      <c r="D41" s="196" t="s">
        <v>29</v>
      </c>
      <c r="E41" s="186" t="s">
        <v>30</v>
      </c>
      <c r="F41" s="188">
        <v>1742</v>
      </c>
      <c r="G41" s="188">
        <v>1992</v>
      </c>
      <c r="H41" s="188">
        <v>250</v>
      </c>
      <c r="I41" s="189">
        <v>0.143513203214696</v>
      </c>
      <c r="J41" s="186" t="s">
        <v>149</v>
      </c>
      <c r="K41" s="191">
        <v>45750</v>
      </c>
      <c r="L41" s="186"/>
    </row>
    <row r="42" s="176" customFormat="1" ht="30" customHeight="1" spans="1:12">
      <c r="A42" s="186">
        <v>40</v>
      </c>
      <c r="B42" s="187" t="s">
        <v>178</v>
      </c>
      <c r="C42" s="186" t="s">
        <v>179</v>
      </c>
      <c r="D42" s="196" t="s">
        <v>29</v>
      </c>
      <c r="E42" s="186" t="s">
        <v>30</v>
      </c>
      <c r="F42" s="188">
        <v>20200</v>
      </c>
      <c r="G42" s="188">
        <v>23200</v>
      </c>
      <c r="H42" s="188">
        <v>3000</v>
      </c>
      <c r="I42" s="189">
        <v>0.148514851485149</v>
      </c>
      <c r="J42" s="186" t="s">
        <v>149</v>
      </c>
      <c r="K42" s="191">
        <v>45763</v>
      </c>
      <c r="L42" s="186"/>
    </row>
    <row r="43" s="176" customFormat="1" ht="30" customHeight="1" spans="1:12">
      <c r="A43" s="186">
        <v>41</v>
      </c>
      <c r="B43" s="187" t="s">
        <v>180</v>
      </c>
      <c r="C43" s="186" t="s">
        <v>181</v>
      </c>
      <c r="D43" s="196" t="s">
        <v>29</v>
      </c>
      <c r="E43" s="186" t="s">
        <v>30</v>
      </c>
      <c r="F43" s="188">
        <v>12880</v>
      </c>
      <c r="G43" s="188">
        <v>20880</v>
      </c>
      <c r="H43" s="188">
        <v>8000</v>
      </c>
      <c r="I43" s="189">
        <v>0.62111801242236</v>
      </c>
      <c r="J43" s="186" t="s">
        <v>182</v>
      </c>
      <c r="K43" s="191">
        <v>45769</v>
      </c>
      <c r="L43" s="186"/>
    </row>
    <row r="44" s="176" customFormat="1" ht="30" customHeight="1" spans="1:12">
      <c r="A44" s="186">
        <v>42</v>
      </c>
      <c r="B44" s="187" t="s">
        <v>183</v>
      </c>
      <c r="C44" s="186" t="s">
        <v>181</v>
      </c>
      <c r="D44" s="196" t="s">
        <v>29</v>
      </c>
      <c r="E44" s="186" t="s">
        <v>30</v>
      </c>
      <c r="F44" s="188">
        <v>-214800</v>
      </c>
      <c r="G44" s="188">
        <v>4800</v>
      </c>
      <c r="H44" s="188">
        <f t="shared" ref="H44:H51" si="2">G44-F44</f>
        <v>219600</v>
      </c>
      <c r="I44" s="189">
        <v>1.0223</v>
      </c>
      <c r="J44" s="186" t="s">
        <v>38</v>
      </c>
      <c r="K44" s="191">
        <v>45769</v>
      </c>
      <c r="L44" s="186"/>
    </row>
    <row r="45" s="176" customFormat="1" ht="30" customHeight="1" spans="1:12">
      <c r="A45" s="186">
        <v>43</v>
      </c>
      <c r="B45" s="187" t="s">
        <v>184</v>
      </c>
      <c r="C45" s="186" t="s">
        <v>181</v>
      </c>
      <c r="D45" s="196" t="s">
        <v>29</v>
      </c>
      <c r="E45" s="186" t="s">
        <v>30</v>
      </c>
      <c r="F45" s="188">
        <v>93000</v>
      </c>
      <c r="G45" s="188">
        <v>93000</v>
      </c>
      <c r="H45" s="188">
        <v>0</v>
      </c>
      <c r="I45" s="189">
        <v>0</v>
      </c>
      <c r="J45" s="186" t="s">
        <v>185</v>
      </c>
      <c r="K45" s="191">
        <v>45769</v>
      </c>
      <c r="L45" s="186"/>
    </row>
    <row r="46" customFormat="1" ht="30" customHeight="1" spans="1:12">
      <c r="A46" s="186">
        <v>44</v>
      </c>
      <c r="B46" s="194" t="s">
        <v>186</v>
      </c>
      <c r="C46" s="199" t="s">
        <v>187</v>
      </c>
      <c r="D46" s="200" t="s">
        <v>29</v>
      </c>
      <c r="E46" s="201" t="s">
        <v>30</v>
      </c>
      <c r="F46" s="202">
        <v>11422.04</v>
      </c>
      <c r="G46" s="203">
        <v>70422.04</v>
      </c>
      <c r="H46" s="204">
        <f t="shared" si="2"/>
        <v>59000</v>
      </c>
      <c r="I46" s="205">
        <v>5.1655</v>
      </c>
      <c r="J46" s="196" t="s">
        <v>188</v>
      </c>
      <c r="K46" s="206">
        <v>45826</v>
      </c>
      <c r="L46" s="207"/>
    </row>
    <row r="47" customFormat="1" ht="30" customHeight="1" spans="1:12">
      <c r="A47" s="186">
        <v>45</v>
      </c>
      <c r="B47" s="194" t="s">
        <v>189</v>
      </c>
      <c r="C47" s="199" t="s">
        <v>190</v>
      </c>
      <c r="D47" s="200" t="s">
        <v>29</v>
      </c>
      <c r="E47" s="201" t="s">
        <v>30</v>
      </c>
      <c r="F47" s="202">
        <v>14989.45</v>
      </c>
      <c r="G47" s="203">
        <v>45989.45</v>
      </c>
      <c r="H47" s="204">
        <f t="shared" si="2"/>
        <v>31000</v>
      </c>
      <c r="I47" s="205">
        <v>2.0681</v>
      </c>
      <c r="J47" s="196" t="s">
        <v>191</v>
      </c>
      <c r="K47" s="206">
        <v>45826</v>
      </c>
      <c r="L47" s="207"/>
    </row>
    <row r="48" customFormat="1" ht="30" customHeight="1" spans="1:12">
      <c r="A48" s="186">
        <v>46</v>
      </c>
      <c r="B48" s="194" t="s">
        <v>192</v>
      </c>
      <c r="C48" s="199" t="s">
        <v>193</v>
      </c>
      <c r="D48" s="200" t="s">
        <v>29</v>
      </c>
      <c r="E48" s="201" t="s">
        <v>30</v>
      </c>
      <c r="F48" s="202">
        <v>41915.09</v>
      </c>
      <c r="G48" s="203">
        <v>74415.09</v>
      </c>
      <c r="H48" s="204">
        <f t="shared" si="2"/>
        <v>32500</v>
      </c>
      <c r="I48" s="205">
        <v>0.7754</v>
      </c>
      <c r="J48" s="196" t="s">
        <v>104</v>
      </c>
      <c r="K48" s="206">
        <v>45826</v>
      </c>
      <c r="L48" s="207"/>
    </row>
    <row r="49" customFormat="1" ht="30" customHeight="1" spans="1:12">
      <c r="A49" s="186">
        <v>47</v>
      </c>
      <c r="B49" s="194" t="s">
        <v>194</v>
      </c>
      <c r="C49" s="199" t="s">
        <v>195</v>
      </c>
      <c r="D49" s="200" t="s">
        <v>29</v>
      </c>
      <c r="E49" s="201" t="s">
        <v>30</v>
      </c>
      <c r="F49" s="208">
        <v>18955.75</v>
      </c>
      <c r="G49" s="208">
        <v>18955.75</v>
      </c>
      <c r="H49" s="204">
        <f t="shared" si="2"/>
        <v>0</v>
      </c>
      <c r="I49" s="205">
        <v>0</v>
      </c>
      <c r="J49" s="196" t="s">
        <v>104</v>
      </c>
      <c r="K49" s="206">
        <v>45835</v>
      </c>
      <c r="L49" s="207"/>
    </row>
    <row r="50" customFormat="1" ht="30" customHeight="1" spans="1:12">
      <c r="A50" s="186">
        <v>48</v>
      </c>
      <c r="B50" s="194" t="s">
        <v>196</v>
      </c>
      <c r="C50" s="199" t="s">
        <v>63</v>
      </c>
      <c r="D50" s="200" t="s">
        <v>29</v>
      </c>
      <c r="E50" s="201" t="s">
        <v>30</v>
      </c>
      <c r="F50" s="203">
        <v>8640</v>
      </c>
      <c r="G50" s="203">
        <v>8640</v>
      </c>
      <c r="H50" s="204">
        <f t="shared" si="2"/>
        <v>0</v>
      </c>
      <c r="I50" s="205">
        <v>0</v>
      </c>
      <c r="J50" s="196" t="s">
        <v>197</v>
      </c>
      <c r="K50" s="206">
        <v>45834</v>
      </c>
      <c r="L50" s="207"/>
    </row>
    <row r="51" customFormat="1" ht="30" customHeight="1" spans="1:12">
      <c r="A51" s="186">
        <v>49</v>
      </c>
      <c r="B51" s="194" t="s">
        <v>198</v>
      </c>
      <c r="C51" s="199" t="s">
        <v>63</v>
      </c>
      <c r="D51" s="200" t="s">
        <v>29</v>
      </c>
      <c r="E51" s="201" t="s">
        <v>103</v>
      </c>
      <c r="F51" s="203">
        <v>1269</v>
      </c>
      <c r="G51" s="203">
        <v>4329</v>
      </c>
      <c r="H51" s="204">
        <f t="shared" si="2"/>
        <v>3060</v>
      </c>
      <c r="I51" s="205">
        <v>1.6575</v>
      </c>
      <c r="J51" s="196" t="s">
        <v>199</v>
      </c>
      <c r="K51" s="206">
        <v>45834</v>
      </c>
      <c r="L51" s="207"/>
    </row>
    <row r="52" customFormat="1" ht="30" customHeight="1" spans="1:12">
      <c r="A52" s="186">
        <v>50</v>
      </c>
      <c r="B52" s="194" t="s">
        <v>200</v>
      </c>
      <c r="C52" s="195" t="s">
        <v>160</v>
      </c>
      <c r="D52" s="200" t="s">
        <v>29</v>
      </c>
      <c r="E52" s="201" t="s">
        <v>30</v>
      </c>
      <c r="F52" s="209">
        <v>161811</v>
      </c>
      <c r="G52" s="204">
        <v>161811</v>
      </c>
      <c r="H52" s="204">
        <v>0</v>
      </c>
      <c r="I52" s="205">
        <v>0</v>
      </c>
      <c r="J52" s="196" t="s">
        <v>201</v>
      </c>
      <c r="K52" s="206">
        <v>45841</v>
      </c>
      <c r="L52" s="207"/>
    </row>
    <row r="53" customFormat="1" ht="30" customHeight="1" spans="1:12">
      <c r="A53" s="186">
        <v>51</v>
      </c>
      <c r="B53" s="194" t="s">
        <v>202</v>
      </c>
      <c r="C53" s="195" t="s">
        <v>143</v>
      </c>
      <c r="D53" s="200" t="s">
        <v>29</v>
      </c>
      <c r="E53" s="201" t="s">
        <v>30</v>
      </c>
      <c r="F53" s="209">
        <v>115147</v>
      </c>
      <c r="G53" s="204">
        <v>116147</v>
      </c>
      <c r="H53" s="204">
        <v>1000</v>
      </c>
      <c r="I53" s="205">
        <v>0.87</v>
      </c>
      <c r="J53" s="196" t="s">
        <v>203</v>
      </c>
      <c r="K53" s="206">
        <v>45842</v>
      </c>
      <c r="L53" s="207"/>
    </row>
    <row r="54" customFormat="1" ht="30" customHeight="1" spans="1:12">
      <c r="A54" s="186">
        <v>52</v>
      </c>
      <c r="B54" s="194" t="s">
        <v>204</v>
      </c>
      <c r="C54" s="195" t="s">
        <v>205</v>
      </c>
      <c r="D54" s="200" t="s">
        <v>29</v>
      </c>
      <c r="E54" s="201" t="s">
        <v>30</v>
      </c>
      <c r="F54" s="209">
        <v>14916</v>
      </c>
      <c r="G54" s="204">
        <v>57516</v>
      </c>
      <c r="H54" s="204">
        <v>42600</v>
      </c>
      <c r="I54" s="205">
        <v>2.856</v>
      </c>
      <c r="J54" s="196" t="s">
        <v>206</v>
      </c>
      <c r="K54" s="206">
        <v>45845</v>
      </c>
      <c r="L54" s="207"/>
    </row>
    <row r="55" customFormat="1" ht="30" customHeight="1" spans="1:12">
      <c r="A55" s="186">
        <v>53</v>
      </c>
      <c r="B55" s="194" t="s">
        <v>207</v>
      </c>
      <c r="C55" s="195" t="s">
        <v>208</v>
      </c>
      <c r="D55" s="200" t="s">
        <v>29</v>
      </c>
      <c r="E55" s="201" t="s">
        <v>30</v>
      </c>
      <c r="F55" s="209">
        <v>40670.96</v>
      </c>
      <c r="G55" s="204">
        <v>40670.96</v>
      </c>
      <c r="H55" s="204">
        <v>0</v>
      </c>
      <c r="I55" s="205">
        <v>0</v>
      </c>
      <c r="J55" s="196" t="s">
        <v>209</v>
      </c>
      <c r="K55" s="206">
        <v>45848</v>
      </c>
      <c r="L55" s="207"/>
    </row>
    <row r="56" customFormat="1" ht="30" customHeight="1" spans="1:12">
      <c r="A56" s="186">
        <v>54</v>
      </c>
      <c r="B56" s="194" t="s">
        <v>27</v>
      </c>
      <c r="C56" s="195" t="s">
        <v>28</v>
      </c>
      <c r="D56" s="200" t="s">
        <v>29</v>
      </c>
      <c r="E56" s="201" t="s">
        <v>30</v>
      </c>
      <c r="F56" s="209">
        <v>6454.56</v>
      </c>
      <c r="G56" s="204">
        <v>24254.56</v>
      </c>
      <c r="H56" s="204">
        <v>17800</v>
      </c>
      <c r="I56" s="205">
        <v>2.7577</v>
      </c>
      <c r="J56" s="196" t="s">
        <v>209</v>
      </c>
      <c r="K56" s="206">
        <v>45848</v>
      </c>
      <c r="L56" s="207"/>
    </row>
    <row r="57" customFormat="1" ht="30" customHeight="1" spans="1:12">
      <c r="A57" s="186">
        <v>55</v>
      </c>
      <c r="B57" s="194" t="s">
        <v>210</v>
      </c>
      <c r="C57" s="195" t="s">
        <v>211</v>
      </c>
      <c r="D57" s="200" t="s">
        <v>29</v>
      </c>
      <c r="E57" s="201" t="s">
        <v>87</v>
      </c>
      <c r="F57" s="209">
        <v>2400</v>
      </c>
      <c r="G57" s="204">
        <v>2400</v>
      </c>
      <c r="H57" s="204">
        <v>0</v>
      </c>
      <c r="I57" s="205">
        <v>0</v>
      </c>
      <c r="J57" s="196" t="s">
        <v>212</v>
      </c>
      <c r="K57" s="206">
        <v>45853</v>
      </c>
      <c r="L57" s="207"/>
    </row>
    <row r="58" customFormat="1" ht="30" customHeight="1" spans="1:12">
      <c r="A58" s="186">
        <v>56</v>
      </c>
      <c r="B58" s="194" t="s">
        <v>213</v>
      </c>
      <c r="C58" s="195" t="s">
        <v>214</v>
      </c>
      <c r="D58" s="200" t="s">
        <v>29</v>
      </c>
      <c r="E58" s="201" t="s">
        <v>30</v>
      </c>
      <c r="F58" s="209">
        <v>191400</v>
      </c>
      <c r="G58" s="204">
        <v>320400</v>
      </c>
      <c r="H58" s="204">
        <v>320208.6</v>
      </c>
      <c r="I58" s="205">
        <v>0.674</v>
      </c>
      <c r="J58" s="196" t="s">
        <v>215</v>
      </c>
      <c r="K58" s="206">
        <v>45853</v>
      </c>
      <c r="L58" s="207"/>
    </row>
    <row r="59" customFormat="1" ht="30" customHeight="1" spans="1:12">
      <c r="A59" s="186">
        <v>57</v>
      </c>
      <c r="B59" s="194" t="s">
        <v>142</v>
      </c>
      <c r="C59" s="195" t="s">
        <v>143</v>
      </c>
      <c r="D59" s="200" t="s">
        <v>29</v>
      </c>
      <c r="E59" s="201" t="s">
        <v>30</v>
      </c>
      <c r="F59" s="209">
        <v>337535.64</v>
      </c>
      <c r="G59" s="204">
        <v>492535.64</v>
      </c>
      <c r="H59" s="204">
        <v>155000</v>
      </c>
      <c r="I59" s="205">
        <v>0.4592</v>
      </c>
      <c r="J59" s="196" t="s">
        <v>216</v>
      </c>
      <c r="K59" s="206">
        <v>45867</v>
      </c>
      <c r="L59" s="207"/>
    </row>
    <row r="60" customFormat="1" ht="30" customHeight="1" spans="1:12">
      <c r="A60" s="186">
        <v>58</v>
      </c>
      <c r="B60" s="194" t="s">
        <v>217</v>
      </c>
      <c r="C60" s="195" t="s">
        <v>74</v>
      </c>
      <c r="D60" s="200" t="s">
        <v>29</v>
      </c>
      <c r="E60" s="201" t="s">
        <v>30</v>
      </c>
      <c r="F60" s="210">
        <v>245271.19</v>
      </c>
      <c r="G60" s="210">
        <v>471271.19</v>
      </c>
      <c r="H60" s="211">
        <v>226000</v>
      </c>
      <c r="I60" s="212">
        <v>0.9214</v>
      </c>
      <c r="J60" s="196" t="s">
        <v>218</v>
      </c>
      <c r="K60" s="206">
        <v>45868</v>
      </c>
      <c r="L60" s="207"/>
    </row>
    <row r="61" customFormat="1" ht="30" customHeight="1" spans="1:12">
      <c r="A61" s="186">
        <v>59</v>
      </c>
      <c r="B61" s="194" t="s">
        <v>219</v>
      </c>
      <c r="C61" s="195" t="s">
        <v>220</v>
      </c>
      <c r="D61" s="200" t="s">
        <v>29</v>
      </c>
      <c r="E61" s="201" t="s">
        <v>30</v>
      </c>
      <c r="F61" s="210">
        <v>50600.63</v>
      </c>
      <c r="G61" s="210">
        <v>75100.63</v>
      </c>
      <c r="H61" s="211">
        <v>24500</v>
      </c>
      <c r="I61" s="212">
        <v>0.4842</v>
      </c>
      <c r="J61" s="196" t="s">
        <v>201</v>
      </c>
      <c r="K61" s="206">
        <v>45868</v>
      </c>
      <c r="L61" s="207"/>
    </row>
    <row r="62" customFormat="1" ht="30" customHeight="1" spans="1:12">
      <c r="A62" s="186">
        <v>60</v>
      </c>
      <c r="B62" s="194" t="s">
        <v>221</v>
      </c>
      <c r="C62" s="199" t="s">
        <v>222</v>
      </c>
      <c r="D62" s="200" t="s">
        <v>29</v>
      </c>
      <c r="E62" s="201" t="s">
        <v>30</v>
      </c>
      <c r="F62" s="202">
        <v>154558.91</v>
      </c>
      <c r="G62" s="202">
        <v>161558.91</v>
      </c>
      <c r="H62" s="202">
        <v>7000</v>
      </c>
      <c r="I62" s="213">
        <v>0.0453</v>
      </c>
      <c r="J62" s="196" t="s">
        <v>223</v>
      </c>
      <c r="K62" s="206">
        <v>45873</v>
      </c>
      <c r="L62" s="200"/>
    </row>
    <row r="63" customFormat="1" ht="30" customHeight="1" spans="1:12">
      <c r="A63" s="186">
        <v>61</v>
      </c>
      <c r="B63" s="194" t="s">
        <v>224</v>
      </c>
      <c r="C63" s="199" t="s">
        <v>225</v>
      </c>
      <c r="D63" s="200" t="s">
        <v>29</v>
      </c>
      <c r="E63" s="201" t="s">
        <v>30</v>
      </c>
      <c r="F63" s="202">
        <v>1503</v>
      </c>
      <c r="G63" s="202">
        <v>9503</v>
      </c>
      <c r="H63" s="202">
        <v>8000</v>
      </c>
      <c r="I63" s="213">
        <v>5.3227</v>
      </c>
      <c r="J63" s="196" t="s">
        <v>226</v>
      </c>
      <c r="K63" s="206">
        <v>45875</v>
      </c>
      <c r="L63" s="200"/>
    </row>
    <row r="64" customFormat="1" ht="30" customHeight="1" spans="1:12">
      <c r="A64" s="186">
        <v>62</v>
      </c>
      <c r="B64" s="194" t="s">
        <v>227</v>
      </c>
      <c r="C64" s="199" t="s">
        <v>228</v>
      </c>
      <c r="D64" s="200" t="s">
        <v>29</v>
      </c>
      <c r="E64" s="201" t="s">
        <v>30</v>
      </c>
      <c r="F64" s="202">
        <v>712.2</v>
      </c>
      <c r="G64" s="202">
        <v>3412.2</v>
      </c>
      <c r="H64" s="202">
        <v>2700</v>
      </c>
      <c r="I64" s="213">
        <v>3.7911</v>
      </c>
      <c r="J64" s="196" t="s">
        <v>226</v>
      </c>
      <c r="K64" s="206">
        <v>45875</v>
      </c>
      <c r="L64" s="200"/>
    </row>
    <row r="65" customFormat="1" ht="30" customHeight="1" spans="1:13">
      <c r="A65" s="186">
        <v>63</v>
      </c>
      <c r="B65" s="194" t="s">
        <v>229</v>
      </c>
      <c r="C65" s="199" t="s">
        <v>230</v>
      </c>
      <c r="D65" s="200" t="s">
        <v>29</v>
      </c>
      <c r="E65" s="201" t="s">
        <v>30</v>
      </c>
      <c r="F65" s="202">
        <v>2431.9</v>
      </c>
      <c r="G65" s="202">
        <v>20431.9</v>
      </c>
      <c r="H65" s="202">
        <v>18000</v>
      </c>
      <c r="I65" s="213">
        <v>7.4016</v>
      </c>
      <c r="J65" s="196" t="s">
        <v>226</v>
      </c>
      <c r="K65" s="206">
        <v>45875</v>
      </c>
      <c r="L65" s="200"/>
    </row>
    <row r="66" customFormat="1" ht="30" customHeight="1" spans="1:13">
      <c r="A66" s="186">
        <v>64</v>
      </c>
      <c r="B66" s="194" t="s">
        <v>231</v>
      </c>
      <c r="C66" s="199" t="s">
        <v>232</v>
      </c>
      <c r="D66" s="200" t="s">
        <v>29</v>
      </c>
      <c r="E66" s="201" t="s">
        <v>30</v>
      </c>
      <c r="F66" s="202">
        <v>6631.2</v>
      </c>
      <c r="G66" s="202">
        <v>17631.2</v>
      </c>
      <c r="H66" s="202">
        <v>11000</v>
      </c>
      <c r="I66" s="213">
        <v>1.6588</v>
      </c>
      <c r="J66" s="196" t="s">
        <v>226</v>
      </c>
      <c r="K66" s="206">
        <v>45875</v>
      </c>
      <c r="L66" s="200"/>
    </row>
    <row r="67" customFormat="1" ht="30" customHeight="1" spans="1:13">
      <c r="A67" s="186">
        <v>65</v>
      </c>
      <c r="B67" s="194" t="s">
        <v>233</v>
      </c>
      <c r="C67" s="199" t="s">
        <v>234</v>
      </c>
      <c r="D67" s="200" t="s">
        <v>29</v>
      </c>
      <c r="E67" s="201" t="s">
        <v>30</v>
      </c>
      <c r="F67" s="202">
        <v>423.8</v>
      </c>
      <c r="G67" s="202">
        <v>2323.8</v>
      </c>
      <c r="H67" s="202">
        <v>1900</v>
      </c>
      <c r="I67" s="213">
        <v>4.4832</v>
      </c>
      <c r="J67" s="196" t="s">
        <v>226</v>
      </c>
      <c r="K67" s="206">
        <v>45875</v>
      </c>
      <c r="L67" s="214"/>
    </row>
    <row r="68" customFormat="1" ht="30" customHeight="1" spans="1:13">
      <c r="A68" s="186">
        <v>66</v>
      </c>
      <c r="B68" s="194" t="s">
        <v>235</v>
      </c>
      <c r="C68" s="199" t="s">
        <v>236</v>
      </c>
      <c r="D68" s="200" t="s">
        <v>29</v>
      </c>
      <c r="E68" s="201" t="s">
        <v>30</v>
      </c>
      <c r="F68" s="202">
        <v>4557745</v>
      </c>
      <c r="G68" s="202">
        <v>4557745</v>
      </c>
      <c r="H68" s="202">
        <v>0</v>
      </c>
      <c r="I68" s="213">
        <v>0</v>
      </c>
      <c r="J68" s="196" t="s">
        <v>237</v>
      </c>
      <c r="K68" s="206">
        <v>45876</v>
      </c>
      <c r="L68" s="214"/>
    </row>
    <row r="69" customFormat="1" ht="30" customHeight="1" spans="1:13">
      <c r="A69" s="186">
        <v>67</v>
      </c>
      <c r="B69" s="194" t="s">
        <v>238</v>
      </c>
      <c r="C69" s="199" t="s">
        <v>239</v>
      </c>
      <c r="D69" s="215" t="s">
        <v>29</v>
      </c>
      <c r="E69" s="201" t="s">
        <v>30</v>
      </c>
      <c r="F69" s="202">
        <v>15939.65</v>
      </c>
      <c r="G69" s="202">
        <v>83939.65</v>
      </c>
      <c r="H69" s="202">
        <v>68000</v>
      </c>
      <c r="I69" s="213">
        <v>4.2661</v>
      </c>
      <c r="J69" s="196" t="s">
        <v>226</v>
      </c>
      <c r="K69" s="206">
        <v>45890</v>
      </c>
      <c r="L69" s="214"/>
    </row>
    <row r="70" customFormat="1" ht="30" customHeight="1" spans="1:13">
      <c r="A70" s="186">
        <v>68</v>
      </c>
      <c r="B70" s="216" t="s">
        <v>240</v>
      </c>
      <c r="C70" s="217" t="s">
        <v>37</v>
      </c>
      <c r="D70" s="215" t="s">
        <v>29</v>
      </c>
      <c r="E70" s="218" t="s">
        <v>30</v>
      </c>
      <c r="F70" s="219">
        <v>995</v>
      </c>
      <c r="G70" s="219">
        <v>19995</v>
      </c>
      <c r="H70" s="219">
        <v>19000</v>
      </c>
      <c r="I70" s="220">
        <v>19.0955</v>
      </c>
      <c r="J70" s="221" t="s">
        <v>191</v>
      </c>
      <c r="K70" s="222">
        <v>45890</v>
      </c>
      <c r="L70" s="223"/>
    </row>
    <row r="71" customFormat="1" ht="30" customHeight="1" spans="1:13">
      <c r="A71" s="186">
        <v>69</v>
      </c>
      <c r="B71" s="194" t="s">
        <v>241</v>
      </c>
      <c r="C71" s="199" t="s">
        <v>242</v>
      </c>
      <c r="D71" s="200" t="s">
        <v>29</v>
      </c>
      <c r="E71" s="201" t="s">
        <v>30</v>
      </c>
      <c r="F71" s="202">
        <v>3500</v>
      </c>
      <c r="G71" s="202">
        <v>3500</v>
      </c>
      <c r="H71" s="202">
        <v>0</v>
      </c>
      <c r="I71" s="213">
        <v>0</v>
      </c>
      <c r="J71" s="196" t="s">
        <v>149</v>
      </c>
      <c r="K71" s="206">
        <v>45898</v>
      </c>
      <c r="L71" s="224"/>
    </row>
    <row r="72" customFormat="1" ht="30" customHeight="1" spans="1:13">
      <c r="A72" s="186">
        <v>70</v>
      </c>
      <c r="B72" s="194" t="s">
        <v>243</v>
      </c>
      <c r="C72" s="199" t="s">
        <v>244</v>
      </c>
      <c r="D72" s="200" t="s">
        <v>29</v>
      </c>
      <c r="E72" s="201" t="s">
        <v>30</v>
      </c>
      <c r="F72" s="202">
        <v>1400</v>
      </c>
      <c r="G72" s="202">
        <v>1400</v>
      </c>
      <c r="H72" s="202">
        <v>0</v>
      </c>
      <c r="I72" s="213">
        <v>0</v>
      </c>
      <c r="J72" s="196" t="s">
        <v>149</v>
      </c>
      <c r="K72" s="206">
        <v>45898</v>
      </c>
      <c r="L72" s="224"/>
    </row>
    <row r="73" customFormat="1" ht="30" customHeight="1" spans="1:13">
      <c r="A73" s="186">
        <v>71</v>
      </c>
      <c r="B73" s="194" t="s">
        <v>245</v>
      </c>
      <c r="C73" s="199" t="s">
        <v>246</v>
      </c>
      <c r="D73" s="200" t="s">
        <v>29</v>
      </c>
      <c r="E73" s="201" t="s">
        <v>30</v>
      </c>
      <c r="F73" s="202">
        <v>1800</v>
      </c>
      <c r="G73" s="202">
        <v>1850</v>
      </c>
      <c r="H73" s="202">
        <v>50</v>
      </c>
      <c r="I73" s="213">
        <v>0.0278</v>
      </c>
      <c r="J73" s="196" t="s">
        <v>175</v>
      </c>
      <c r="K73" s="206">
        <v>45898</v>
      </c>
      <c r="L73" s="194" t="s">
        <v>247</v>
      </c>
    </row>
    <row r="74" customFormat="1" ht="30" customHeight="1" spans="1:13">
      <c r="A74" s="186">
        <v>72</v>
      </c>
      <c r="B74" s="194" t="s">
        <v>248</v>
      </c>
      <c r="C74" s="199" t="s">
        <v>246</v>
      </c>
      <c r="D74" s="200" t="s">
        <v>29</v>
      </c>
      <c r="E74" s="201" t="s">
        <v>30</v>
      </c>
      <c r="F74" s="202">
        <v>106800</v>
      </c>
      <c r="G74" s="202">
        <v>261800</v>
      </c>
      <c r="H74" s="202">
        <v>155000</v>
      </c>
      <c r="I74" s="213">
        <v>1.4513</v>
      </c>
      <c r="J74" s="196" t="s">
        <v>149</v>
      </c>
      <c r="K74" s="206">
        <v>45898</v>
      </c>
      <c r="L74" s="224"/>
    </row>
    <row r="75" customFormat="1" ht="30" customHeight="1" spans="1:13">
      <c r="A75" s="186">
        <v>73</v>
      </c>
      <c r="B75" s="194" t="s">
        <v>249</v>
      </c>
      <c r="C75" s="199" t="s">
        <v>55</v>
      </c>
      <c r="D75" s="200" t="s">
        <v>29</v>
      </c>
      <c r="E75" s="201" t="s">
        <v>30</v>
      </c>
      <c r="F75" s="202">
        <v>625500</v>
      </c>
      <c r="G75" s="202">
        <v>725500</v>
      </c>
      <c r="H75" s="202">
        <f t="shared" ref="H75:H92" si="3">G75-F75</f>
        <v>100000</v>
      </c>
      <c r="I75" s="213">
        <f t="shared" ref="I75:I92" si="4">H75/F75</f>
        <v>0.159872102318145</v>
      </c>
      <c r="J75" s="196" t="s">
        <v>216</v>
      </c>
      <c r="K75" s="206">
        <v>45912</v>
      </c>
      <c r="L75" s="214"/>
    </row>
    <row r="76" customFormat="1" ht="30" customHeight="1" spans="1:13">
      <c r="A76" s="186">
        <v>74</v>
      </c>
      <c r="B76" s="194" t="s">
        <v>250</v>
      </c>
      <c r="C76" s="199" t="s">
        <v>55</v>
      </c>
      <c r="D76" s="200" t="s">
        <v>29</v>
      </c>
      <c r="E76" s="201" t="s">
        <v>30</v>
      </c>
      <c r="F76" s="202">
        <v>57900</v>
      </c>
      <c r="G76" s="202">
        <v>190900</v>
      </c>
      <c r="H76" s="202">
        <f t="shared" si="3"/>
        <v>133000</v>
      </c>
      <c r="I76" s="213">
        <f t="shared" si="4"/>
        <v>2.29706390328152</v>
      </c>
      <c r="J76" s="196" t="s">
        <v>216</v>
      </c>
      <c r="K76" s="206">
        <v>45912</v>
      </c>
      <c r="L76" s="214"/>
    </row>
    <row r="77" customFormat="1" ht="30" customHeight="1" spans="1:13">
      <c r="A77" s="186">
        <v>75</v>
      </c>
      <c r="B77" s="194" t="s">
        <v>251</v>
      </c>
      <c r="C77" s="199" t="s">
        <v>143</v>
      </c>
      <c r="D77" s="200" t="s">
        <v>29</v>
      </c>
      <c r="E77" s="201" t="s">
        <v>30</v>
      </c>
      <c r="F77" s="202">
        <v>34.2</v>
      </c>
      <c r="G77" s="202">
        <v>34.2</v>
      </c>
      <c r="H77" s="202">
        <f t="shared" si="3"/>
        <v>0</v>
      </c>
      <c r="I77" s="213">
        <f t="shared" si="4"/>
        <v>0</v>
      </c>
      <c r="J77" s="196" t="s">
        <v>252</v>
      </c>
      <c r="K77" s="206">
        <v>45940</v>
      </c>
      <c r="L77" s="200" t="s">
        <v>253</v>
      </c>
      <c r="M77" s="174"/>
    </row>
    <row r="78" customFormat="1" ht="30" customHeight="1" spans="1:13">
      <c r="A78" s="186">
        <v>76</v>
      </c>
      <c r="B78" s="194" t="s">
        <v>254</v>
      </c>
      <c r="C78" s="199" t="s">
        <v>143</v>
      </c>
      <c r="D78" s="200" t="s">
        <v>29</v>
      </c>
      <c r="E78" s="201" t="s">
        <v>30</v>
      </c>
      <c r="F78" s="202">
        <v>5.4</v>
      </c>
      <c r="G78" s="202">
        <v>5.4</v>
      </c>
      <c r="H78" s="202">
        <f t="shared" si="3"/>
        <v>0</v>
      </c>
      <c r="I78" s="213">
        <f t="shared" si="4"/>
        <v>0</v>
      </c>
      <c r="J78" s="225" t="s">
        <v>252</v>
      </c>
      <c r="K78" s="206">
        <v>45940</v>
      </c>
      <c r="L78" s="200" t="s">
        <v>253</v>
      </c>
      <c r="M78" s="174"/>
    </row>
    <row r="79" customFormat="1" ht="30" customHeight="1" spans="1:13">
      <c r="A79" s="186">
        <v>77</v>
      </c>
      <c r="B79" s="194" t="s">
        <v>255</v>
      </c>
      <c r="C79" s="199" t="s">
        <v>143</v>
      </c>
      <c r="D79" s="200" t="s">
        <v>29</v>
      </c>
      <c r="E79" s="201" t="s">
        <v>30</v>
      </c>
      <c r="F79" s="202">
        <v>1.26</v>
      </c>
      <c r="G79" s="202">
        <v>1.26</v>
      </c>
      <c r="H79" s="202">
        <f t="shared" si="3"/>
        <v>0</v>
      </c>
      <c r="I79" s="213">
        <f t="shared" si="4"/>
        <v>0</v>
      </c>
      <c r="J79" s="196" t="s">
        <v>252</v>
      </c>
      <c r="K79" s="206">
        <v>45940</v>
      </c>
      <c r="L79" s="200" t="s">
        <v>256</v>
      </c>
      <c r="M79" s="174"/>
    </row>
    <row r="80" customFormat="1" ht="30" customHeight="1" spans="1:13">
      <c r="A80" s="186">
        <v>78</v>
      </c>
      <c r="B80" s="194" t="s">
        <v>257</v>
      </c>
      <c r="C80" s="199" t="s">
        <v>258</v>
      </c>
      <c r="D80" s="200" t="s">
        <v>29</v>
      </c>
      <c r="E80" s="201" t="s">
        <v>30</v>
      </c>
      <c r="F80" s="202">
        <v>2281143.87</v>
      </c>
      <c r="G80" s="202">
        <v>3136143.87</v>
      </c>
      <c r="H80" s="202">
        <f t="shared" si="3"/>
        <v>855000</v>
      </c>
      <c r="I80" s="213">
        <f t="shared" si="4"/>
        <v>0.374811957827105</v>
      </c>
      <c r="J80" s="196" t="s">
        <v>218</v>
      </c>
      <c r="K80" s="206">
        <v>45952</v>
      </c>
      <c r="L80" s="214"/>
      <c r="M80" s="174"/>
    </row>
    <row r="81" customFormat="1" ht="30" customHeight="1" spans="1:13">
      <c r="A81" s="186">
        <v>79</v>
      </c>
      <c r="B81" s="226" t="s">
        <v>259</v>
      </c>
      <c r="C81" s="226" t="s">
        <v>43</v>
      </c>
      <c r="D81" s="200" t="s">
        <v>29</v>
      </c>
      <c r="E81" s="200" t="s">
        <v>30</v>
      </c>
      <c r="F81" s="226">
        <v>2587400.54</v>
      </c>
      <c r="G81" s="226">
        <v>4017400.54</v>
      </c>
      <c r="H81" s="202">
        <f t="shared" si="3"/>
        <v>1430000</v>
      </c>
      <c r="I81" s="213">
        <f t="shared" si="4"/>
        <v>0.552678249035227</v>
      </c>
      <c r="J81" s="226" t="s">
        <v>260</v>
      </c>
      <c r="K81" s="227">
        <v>45979</v>
      </c>
      <c r="L81" s="200"/>
      <c r="M81" s="174"/>
    </row>
    <row r="82" customFormat="1" ht="30" customHeight="1" spans="1:13">
      <c r="A82" s="186">
        <v>80</v>
      </c>
      <c r="B82" s="226" t="s">
        <v>261</v>
      </c>
      <c r="C82" s="226" t="s">
        <v>262</v>
      </c>
      <c r="D82" s="200" t="s">
        <v>29</v>
      </c>
      <c r="E82" s="200" t="s">
        <v>87</v>
      </c>
      <c r="F82" s="226">
        <v>15300</v>
      </c>
      <c r="G82" s="226">
        <v>30200</v>
      </c>
      <c r="H82" s="202">
        <f t="shared" si="3"/>
        <v>14900</v>
      </c>
      <c r="I82" s="213">
        <f t="shared" si="4"/>
        <v>0.973856209150327</v>
      </c>
      <c r="J82" s="226" t="s">
        <v>263</v>
      </c>
      <c r="K82" s="227">
        <v>45965</v>
      </c>
      <c r="L82" s="214"/>
      <c r="M82" s="174"/>
    </row>
    <row r="83" customFormat="1" ht="30" customHeight="1" spans="1:13">
      <c r="A83" s="186">
        <v>81</v>
      </c>
      <c r="B83" s="226" t="s">
        <v>264</v>
      </c>
      <c r="C83" s="226" t="s">
        <v>265</v>
      </c>
      <c r="D83" s="200" t="s">
        <v>29</v>
      </c>
      <c r="E83" s="200" t="s">
        <v>30</v>
      </c>
      <c r="F83" s="226">
        <v>131400</v>
      </c>
      <c r="G83" s="226">
        <v>340400</v>
      </c>
      <c r="H83" s="202">
        <f t="shared" si="3"/>
        <v>209000</v>
      </c>
      <c r="I83" s="213">
        <f t="shared" si="4"/>
        <v>1.59056316590563</v>
      </c>
      <c r="J83" s="226" t="s">
        <v>263</v>
      </c>
      <c r="K83" s="227">
        <v>45965</v>
      </c>
      <c r="L83" s="214"/>
      <c r="M83" s="174"/>
    </row>
    <row r="84" customFormat="1" ht="30" customHeight="1" spans="1:13">
      <c r="A84" s="186">
        <v>82</v>
      </c>
      <c r="B84" s="228" t="s">
        <v>266</v>
      </c>
      <c r="C84" s="229" t="s">
        <v>267</v>
      </c>
      <c r="D84" s="207" t="s">
        <v>29</v>
      </c>
      <c r="E84" s="207" t="s">
        <v>30</v>
      </c>
      <c r="F84" s="230">
        <v>99577.06</v>
      </c>
      <c r="G84" s="230">
        <v>130577.06</v>
      </c>
      <c r="H84" s="231">
        <f t="shared" si="3"/>
        <v>31000</v>
      </c>
      <c r="I84" s="232">
        <f t="shared" si="4"/>
        <v>0.311316682778142</v>
      </c>
      <c r="J84" s="233" t="s">
        <v>223</v>
      </c>
      <c r="K84" s="234">
        <v>46021</v>
      </c>
      <c r="L84" s="224"/>
      <c r="M84" s="174"/>
    </row>
    <row r="85" customFormat="1" ht="30" customHeight="1" spans="1:13">
      <c r="A85" s="186">
        <v>83</v>
      </c>
      <c r="B85" s="228" t="s">
        <v>268</v>
      </c>
      <c r="C85" s="229" t="s">
        <v>143</v>
      </c>
      <c r="D85" s="207" t="s">
        <v>29</v>
      </c>
      <c r="E85" s="207" t="s">
        <v>30</v>
      </c>
      <c r="F85" s="230">
        <v>66622.21</v>
      </c>
      <c r="G85" s="230">
        <v>104622.21</v>
      </c>
      <c r="H85" s="231">
        <f t="shared" si="3"/>
        <v>38000</v>
      </c>
      <c r="I85" s="232">
        <f t="shared" si="4"/>
        <v>0.570380358141827</v>
      </c>
      <c r="J85" s="233" t="s">
        <v>269</v>
      </c>
      <c r="K85" s="234">
        <v>46016</v>
      </c>
      <c r="L85" s="224"/>
      <c r="M85" s="174"/>
    </row>
    <row r="86" customFormat="1" ht="30" customHeight="1" spans="1:13">
      <c r="A86" s="186">
        <v>84</v>
      </c>
      <c r="B86" s="228" t="s">
        <v>270</v>
      </c>
      <c r="C86" s="229" t="s">
        <v>63</v>
      </c>
      <c r="D86" s="207" t="s">
        <v>29</v>
      </c>
      <c r="E86" s="207" t="s">
        <v>30</v>
      </c>
      <c r="F86" s="230">
        <v>49024</v>
      </c>
      <c r="G86" s="230">
        <v>49024</v>
      </c>
      <c r="H86" s="231">
        <f t="shared" si="3"/>
        <v>0</v>
      </c>
      <c r="I86" s="232">
        <f t="shared" si="4"/>
        <v>0</v>
      </c>
      <c r="J86" s="233" t="s">
        <v>271</v>
      </c>
      <c r="K86" s="234">
        <v>46007</v>
      </c>
      <c r="L86" s="224"/>
      <c r="M86" s="174"/>
    </row>
    <row r="87" customFormat="1" ht="30" customHeight="1" spans="1:13">
      <c r="A87" s="186">
        <v>85</v>
      </c>
      <c r="B87" s="228" t="s">
        <v>272</v>
      </c>
      <c r="C87" s="229" t="s">
        <v>273</v>
      </c>
      <c r="D87" s="207" t="s">
        <v>29</v>
      </c>
      <c r="E87" s="207" t="s">
        <v>30</v>
      </c>
      <c r="F87" s="230">
        <v>13777373.24</v>
      </c>
      <c r="G87" s="230">
        <v>13777373.24</v>
      </c>
      <c r="H87" s="231">
        <f t="shared" si="3"/>
        <v>0</v>
      </c>
      <c r="I87" s="232">
        <f t="shared" si="4"/>
        <v>0</v>
      </c>
      <c r="J87" s="233" t="s">
        <v>274</v>
      </c>
      <c r="K87" s="234">
        <v>46001</v>
      </c>
      <c r="L87" s="224"/>
      <c r="M87" s="174"/>
    </row>
    <row r="88" customFormat="1" ht="30" customHeight="1" spans="1:13">
      <c r="A88" s="186">
        <v>86</v>
      </c>
      <c r="B88" s="228" t="s">
        <v>275</v>
      </c>
      <c r="C88" s="229" t="s">
        <v>276</v>
      </c>
      <c r="D88" s="207" t="s">
        <v>29</v>
      </c>
      <c r="E88" s="207" t="s">
        <v>30</v>
      </c>
      <c r="F88" s="230">
        <v>21143092.36</v>
      </c>
      <c r="G88" s="230">
        <v>21143092.36</v>
      </c>
      <c r="H88" s="231">
        <f t="shared" si="3"/>
        <v>0</v>
      </c>
      <c r="I88" s="232">
        <f t="shared" si="4"/>
        <v>0</v>
      </c>
      <c r="J88" s="233" t="s">
        <v>277</v>
      </c>
      <c r="K88" s="234">
        <v>46001</v>
      </c>
      <c r="L88" s="224"/>
      <c r="M88" s="174"/>
    </row>
    <row r="89" customFormat="1" ht="30" customHeight="1" spans="1:13">
      <c r="A89" s="186">
        <v>87</v>
      </c>
      <c r="B89" s="228" t="s">
        <v>278</v>
      </c>
      <c r="C89" s="229" t="s">
        <v>146</v>
      </c>
      <c r="D89" s="207" t="s">
        <v>29</v>
      </c>
      <c r="E89" s="207" t="s">
        <v>30</v>
      </c>
      <c r="F89" s="230">
        <v>48879.34</v>
      </c>
      <c r="G89" s="230">
        <v>56879.34</v>
      </c>
      <c r="H89" s="231">
        <f t="shared" si="3"/>
        <v>8000</v>
      </c>
      <c r="I89" s="232">
        <f t="shared" si="4"/>
        <v>0.163668331037203</v>
      </c>
      <c r="J89" s="233" t="s">
        <v>279</v>
      </c>
      <c r="K89" s="234">
        <v>45999</v>
      </c>
      <c r="L89" s="224"/>
      <c r="M89" s="174"/>
    </row>
    <row r="90" customFormat="1" ht="30" customHeight="1" spans="1:13">
      <c r="A90" s="186">
        <v>88</v>
      </c>
      <c r="B90" s="228" t="s">
        <v>280</v>
      </c>
      <c r="C90" s="229" t="s">
        <v>146</v>
      </c>
      <c r="D90" s="207" t="s">
        <v>29</v>
      </c>
      <c r="E90" s="207" t="s">
        <v>87</v>
      </c>
      <c r="F90" s="230">
        <v>5222</v>
      </c>
      <c r="G90" s="230">
        <v>5222</v>
      </c>
      <c r="H90" s="231">
        <f t="shared" si="3"/>
        <v>0</v>
      </c>
      <c r="I90" s="232">
        <f t="shared" si="4"/>
        <v>0</v>
      </c>
      <c r="J90" s="233" t="s">
        <v>263</v>
      </c>
      <c r="K90" s="234">
        <v>45999</v>
      </c>
      <c r="L90" s="224"/>
      <c r="M90" s="174"/>
    </row>
    <row r="91" customFormat="1" ht="30" customHeight="1" spans="1:13">
      <c r="A91" s="186">
        <v>89</v>
      </c>
      <c r="B91" s="228" t="s">
        <v>281</v>
      </c>
      <c r="C91" s="229" t="s">
        <v>282</v>
      </c>
      <c r="D91" s="207" t="s">
        <v>29</v>
      </c>
      <c r="E91" s="207" t="s">
        <v>30</v>
      </c>
      <c r="F91" s="230">
        <v>245.5</v>
      </c>
      <c r="G91" s="230">
        <v>4025.5</v>
      </c>
      <c r="H91" s="231">
        <f t="shared" si="3"/>
        <v>3780</v>
      </c>
      <c r="I91" s="232">
        <f t="shared" si="4"/>
        <v>15.3971486761711</v>
      </c>
      <c r="J91" s="233" t="s">
        <v>47</v>
      </c>
      <c r="K91" s="234">
        <v>45996</v>
      </c>
      <c r="L91" s="224"/>
      <c r="M91" s="174"/>
    </row>
    <row r="92" customFormat="1" ht="30" customHeight="1" spans="1:13">
      <c r="A92" s="186">
        <v>90</v>
      </c>
      <c r="B92" s="228" t="s">
        <v>283</v>
      </c>
      <c r="C92" s="229" t="s">
        <v>282</v>
      </c>
      <c r="D92" s="207" t="s">
        <v>29</v>
      </c>
      <c r="E92" s="207" t="s">
        <v>30</v>
      </c>
      <c r="F92" s="230">
        <v>854782.61</v>
      </c>
      <c r="G92" s="230">
        <v>1378782.61</v>
      </c>
      <c r="H92" s="231">
        <f t="shared" si="3"/>
        <v>524000</v>
      </c>
      <c r="I92" s="232">
        <f t="shared" si="4"/>
        <v>0.613021362238523</v>
      </c>
      <c r="J92" s="233" t="s">
        <v>47</v>
      </c>
      <c r="K92" s="234">
        <v>45996</v>
      </c>
      <c r="L92" s="224"/>
      <c r="M92" s="174"/>
    </row>
    <row r="93" customFormat="1" ht="30" customHeight="1" spans="1:13">
      <c r="A93" s="186"/>
      <c r="B93" s="187"/>
      <c r="C93" s="235"/>
      <c r="D93" s="207"/>
      <c r="E93" s="236"/>
      <c r="F93" s="203"/>
      <c r="G93" s="203"/>
      <c r="H93" s="204"/>
      <c r="I93" s="205"/>
      <c r="J93" s="186"/>
      <c r="K93" s="237"/>
      <c r="L93" s="207"/>
    </row>
    <row r="94" s="176" customFormat="1" ht="30" customHeight="1" spans="1:13">
      <c r="A94" s="186"/>
      <c r="B94" s="187"/>
      <c r="C94" s="186"/>
      <c r="D94" s="186"/>
      <c r="E94" s="238" t="s">
        <v>97</v>
      </c>
      <c r="F94" s="238">
        <f>SUM(F3:F93)</f>
        <v>230937761.87</v>
      </c>
      <c r="G94" s="238">
        <f>SUM(G3:G93)</f>
        <v>243787301.87</v>
      </c>
      <c r="H94" s="238">
        <f>G94-F94</f>
        <v>12849540</v>
      </c>
      <c r="I94" s="239">
        <f>H94/F94</f>
        <v>0.0556407055128268</v>
      </c>
      <c r="J94" s="186"/>
      <c r="K94" s="186"/>
      <c r="L94" s="186"/>
    </row>
  </sheetData>
  <mergeCells count="1">
    <mergeCell ref="A1:L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A1" sqref="A1:L1"/>
    </sheetView>
  </sheetViews>
  <sheetFormatPr defaultColWidth="8.61261261261261" defaultRowHeight="14.1"/>
  <cols>
    <col min="2" max="2" width="30.7387387387387" customWidth="1"/>
    <col min="3" max="3" width="25.7927927927928" customWidth="1"/>
    <col min="6" max="7" width="12.8558558558559"/>
    <col min="8" max="8" width="11.7027027027027"/>
    <col min="9" max="9" width="10.4144144144144" customWidth="1"/>
    <col min="10" max="10" width="20.3153153153153" customWidth="1"/>
    <col min="11" max="11" width="13.1981981981982" customWidth="1"/>
  </cols>
  <sheetData>
    <row r="1" ht="45" customHeight="1" spans="1:12">
      <c r="A1" s="93" t="s">
        <v>284</v>
      </c>
      <c r="B1" s="93"/>
      <c r="C1" s="131"/>
      <c r="D1" s="93"/>
      <c r="E1" s="93"/>
      <c r="F1" s="93"/>
      <c r="G1" s="93"/>
      <c r="H1" s="93"/>
      <c r="I1" s="132"/>
      <c r="J1" s="133"/>
      <c r="K1" s="94"/>
      <c r="L1" s="95"/>
    </row>
    <row r="2" ht="42.45" spans="1:12">
      <c r="A2" s="134" t="s">
        <v>16</v>
      </c>
      <c r="B2" s="135" t="s">
        <v>17</v>
      </c>
      <c r="C2" s="136" t="s">
        <v>18</v>
      </c>
      <c r="D2" s="137" t="s">
        <v>19</v>
      </c>
      <c r="E2" s="137" t="s">
        <v>20</v>
      </c>
      <c r="F2" s="138" t="s">
        <v>21</v>
      </c>
      <c r="G2" s="138" t="s">
        <v>22</v>
      </c>
      <c r="H2" s="138" t="s">
        <v>23</v>
      </c>
      <c r="I2" s="139" t="s">
        <v>6</v>
      </c>
      <c r="J2" s="140" t="s">
        <v>24</v>
      </c>
      <c r="K2" s="141" t="s">
        <v>25</v>
      </c>
      <c r="L2" s="142" t="s">
        <v>26</v>
      </c>
    </row>
    <row r="3" ht="33" customHeight="1" spans="1:12">
      <c r="A3" s="143">
        <v>1</v>
      </c>
      <c r="B3" s="144" t="s">
        <v>285</v>
      </c>
      <c r="C3" s="144" t="s">
        <v>282</v>
      </c>
      <c r="D3" s="145" t="s">
        <v>29</v>
      </c>
      <c r="E3" s="145" t="s">
        <v>30</v>
      </c>
      <c r="F3" s="146">
        <v>184670.45</v>
      </c>
      <c r="G3" s="146">
        <v>311670.45</v>
      </c>
      <c r="H3" s="147">
        <v>127000</v>
      </c>
      <c r="I3" s="148">
        <v>0.68771154237183</v>
      </c>
      <c r="J3" s="149" t="s">
        <v>286</v>
      </c>
      <c r="K3" s="150">
        <v>45315.6566782407</v>
      </c>
      <c r="L3" s="151"/>
    </row>
    <row r="4" ht="33" customHeight="1" spans="1:12">
      <c r="A4" s="143">
        <v>2</v>
      </c>
      <c r="B4" s="144" t="s">
        <v>287</v>
      </c>
      <c r="C4" s="144" t="s">
        <v>128</v>
      </c>
      <c r="D4" s="145" t="s">
        <v>29</v>
      </c>
      <c r="E4" s="145" t="s">
        <v>30</v>
      </c>
      <c r="F4" s="146">
        <v>57483</v>
      </c>
      <c r="G4" s="146">
        <v>143483</v>
      </c>
      <c r="H4" s="147">
        <v>86000</v>
      </c>
      <c r="I4" s="148">
        <v>1.49609449750361</v>
      </c>
      <c r="J4" s="149" t="s">
        <v>288</v>
      </c>
      <c r="K4" s="150">
        <v>45326</v>
      </c>
      <c r="L4" s="151"/>
    </row>
    <row r="5" ht="33" customHeight="1" spans="1:12">
      <c r="A5" s="143">
        <v>3</v>
      </c>
      <c r="B5" s="144" t="s">
        <v>289</v>
      </c>
      <c r="C5" s="144" t="s">
        <v>125</v>
      </c>
      <c r="D5" s="145" t="s">
        <v>29</v>
      </c>
      <c r="E5" s="145" t="s">
        <v>30</v>
      </c>
      <c r="F5" s="146">
        <v>460067</v>
      </c>
      <c r="G5" s="146">
        <v>1016067</v>
      </c>
      <c r="H5" s="147">
        <v>556000</v>
      </c>
      <c r="I5" s="148">
        <v>1.20851962866278</v>
      </c>
      <c r="J5" s="149" t="s">
        <v>290</v>
      </c>
      <c r="K5" s="150">
        <v>45326</v>
      </c>
      <c r="L5" s="151"/>
    </row>
    <row r="6" ht="38" customHeight="1" spans="1:12">
      <c r="A6" s="143">
        <v>4</v>
      </c>
      <c r="B6" s="144" t="s">
        <v>291</v>
      </c>
      <c r="C6" s="144" t="s">
        <v>222</v>
      </c>
      <c r="D6" s="145" t="s">
        <v>29</v>
      </c>
      <c r="E6" s="145" t="s">
        <v>30</v>
      </c>
      <c r="F6" s="146">
        <v>255400</v>
      </c>
      <c r="G6" s="146">
        <v>510400</v>
      </c>
      <c r="H6" s="147">
        <v>255000</v>
      </c>
      <c r="I6" s="148">
        <v>0.998433829287392</v>
      </c>
      <c r="J6" s="149" t="s">
        <v>288</v>
      </c>
      <c r="K6" s="150">
        <v>45326</v>
      </c>
      <c r="L6" s="151"/>
    </row>
    <row r="7" ht="33" customHeight="1" spans="1:12">
      <c r="A7" s="143">
        <v>5</v>
      </c>
      <c r="B7" s="144" t="s">
        <v>292</v>
      </c>
      <c r="C7" s="144" t="s">
        <v>293</v>
      </c>
      <c r="D7" s="145" t="s">
        <v>29</v>
      </c>
      <c r="E7" s="145" t="s">
        <v>30</v>
      </c>
      <c r="F7" s="147">
        <v>568885.4</v>
      </c>
      <c r="G7" s="147">
        <v>676885.4</v>
      </c>
      <c r="H7" s="147">
        <v>108000</v>
      </c>
      <c r="I7" s="148">
        <v>0.189844914283263</v>
      </c>
      <c r="J7" s="149" t="s">
        <v>290</v>
      </c>
      <c r="K7" s="150">
        <v>45356</v>
      </c>
      <c r="L7" s="151"/>
    </row>
    <row r="8" ht="33" customHeight="1" spans="1:12">
      <c r="A8" s="143">
        <v>6</v>
      </c>
      <c r="B8" s="144" t="s">
        <v>294</v>
      </c>
      <c r="C8" s="144" t="s">
        <v>295</v>
      </c>
      <c r="D8" s="145" t="s">
        <v>29</v>
      </c>
      <c r="E8" s="145" t="s">
        <v>30</v>
      </c>
      <c r="F8" s="147">
        <v>1435590.74</v>
      </c>
      <c r="G8" s="147">
        <v>1819590.74</v>
      </c>
      <c r="H8" s="147">
        <v>384000</v>
      </c>
      <c r="I8" s="148">
        <v>0.26748570417778</v>
      </c>
      <c r="J8" s="149" t="s">
        <v>296</v>
      </c>
      <c r="K8" s="150">
        <v>45359</v>
      </c>
      <c r="L8" s="151"/>
    </row>
    <row r="9" ht="36" customHeight="1" spans="1:12">
      <c r="A9" s="143">
        <v>7</v>
      </c>
      <c r="B9" s="144" t="s">
        <v>297</v>
      </c>
      <c r="C9" s="144" t="s">
        <v>130</v>
      </c>
      <c r="D9" s="145" t="s">
        <v>29</v>
      </c>
      <c r="E9" s="145" t="s">
        <v>30</v>
      </c>
      <c r="F9" s="147">
        <v>848525</v>
      </c>
      <c r="G9" s="147">
        <v>1183525</v>
      </c>
      <c r="H9" s="147">
        <v>335000</v>
      </c>
      <c r="I9" s="148">
        <v>0.394802745941487</v>
      </c>
      <c r="J9" s="149" t="s">
        <v>290</v>
      </c>
      <c r="K9" s="150">
        <v>45377</v>
      </c>
      <c r="L9" s="151"/>
    </row>
    <row r="10" ht="37" customHeight="1" spans="1:12">
      <c r="A10" s="143">
        <v>8</v>
      </c>
      <c r="B10" s="144" t="s">
        <v>298</v>
      </c>
      <c r="C10" s="144" t="s">
        <v>128</v>
      </c>
      <c r="D10" s="145" t="s">
        <v>29</v>
      </c>
      <c r="E10" s="145" t="s">
        <v>30</v>
      </c>
      <c r="F10" s="147">
        <v>12678.35</v>
      </c>
      <c r="G10" s="147">
        <v>12678.35</v>
      </c>
      <c r="H10" s="147">
        <v>0</v>
      </c>
      <c r="I10" s="148">
        <v>0</v>
      </c>
      <c r="J10" s="152" t="s">
        <v>299</v>
      </c>
      <c r="K10" s="150">
        <v>45393</v>
      </c>
      <c r="L10" s="153"/>
    </row>
    <row r="11" ht="33" customHeight="1" spans="1:12">
      <c r="A11" s="143">
        <v>9</v>
      </c>
      <c r="B11" s="144" t="s">
        <v>300</v>
      </c>
      <c r="C11" s="144" t="s">
        <v>301</v>
      </c>
      <c r="D11" s="145" t="s">
        <v>29</v>
      </c>
      <c r="E11" s="145" t="s">
        <v>87</v>
      </c>
      <c r="F11" s="147">
        <v>8100</v>
      </c>
      <c r="G11" s="147">
        <v>8100</v>
      </c>
      <c r="H11" s="147">
        <v>0</v>
      </c>
      <c r="I11" s="148">
        <v>0</v>
      </c>
      <c r="J11" s="152" t="s">
        <v>134</v>
      </c>
      <c r="K11" s="150">
        <v>45394</v>
      </c>
      <c r="L11" s="153"/>
    </row>
    <row r="12" ht="33" customHeight="1" spans="1:12">
      <c r="A12" s="143">
        <v>10</v>
      </c>
      <c r="B12" s="144" t="s">
        <v>302</v>
      </c>
      <c r="C12" s="144" t="s">
        <v>301</v>
      </c>
      <c r="D12" s="145" t="s">
        <v>29</v>
      </c>
      <c r="E12" s="145" t="s">
        <v>30</v>
      </c>
      <c r="F12" s="147">
        <v>486803</v>
      </c>
      <c r="G12" s="147">
        <v>490803</v>
      </c>
      <c r="H12" s="147">
        <v>4000</v>
      </c>
      <c r="I12" s="148">
        <v>0.00821687623124755</v>
      </c>
      <c r="J12" s="152" t="s">
        <v>303</v>
      </c>
      <c r="K12" s="150">
        <v>45394</v>
      </c>
      <c r="L12" s="153"/>
    </row>
    <row r="13" ht="33" customHeight="1" spans="1:12">
      <c r="A13" s="143">
        <v>11</v>
      </c>
      <c r="B13" s="144" t="s">
        <v>304</v>
      </c>
      <c r="C13" s="144" t="s">
        <v>305</v>
      </c>
      <c r="D13" s="145" t="s">
        <v>29</v>
      </c>
      <c r="E13" s="145" t="s">
        <v>87</v>
      </c>
      <c r="F13" s="147">
        <v>3740700</v>
      </c>
      <c r="G13" s="147">
        <v>6000700</v>
      </c>
      <c r="H13" s="147">
        <v>2260000</v>
      </c>
      <c r="I13" s="148">
        <v>0.60416499585639</v>
      </c>
      <c r="J13" s="154" t="s">
        <v>306</v>
      </c>
      <c r="K13" s="150">
        <v>45405</v>
      </c>
      <c r="L13" s="153"/>
    </row>
    <row r="14" ht="33" customHeight="1" spans="1:12">
      <c r="A14" s="143">
        <v>12</v>
      </c>
      <c r="B14" s="144" t="s">
        <v>307</v>
      </c>
      <c r="C14" s="144" t="s">
        <v>308</v>
      </c>
      <c r="D14" s="145" t="s">
        <v>29</v>
      </c>
      <c r="E14" s="145" t="s">
        <v>30</v>
      </c>
      <c r="F14" s="147">
        <v>6851100</v>
      </c>
      <c r="G14" s="147">
        <v>7136100</v>
      </c>
      <c r="H14" s="147">
        <v>285000</v>
      </c>
      <c r="I14" s="148">
        <v>0.0415991592590971</v>
      </c>
      <c r="J14" s="152" t="s">
        <v>309</v>
      </c>
      <c r="K14" s="150">
        <v>45405</v>
      </c>
      <c r="L14" s="153"/>
    </row>
    <row r="15" ht="33" customHeight="1" spans="1:12">
      <c r="A15" s="143">
        <v>13</v>
      </c>
      <c r="B15" s="155" t="s">
        <v>310</v>
      </c>
      <c r="C15" s="156" t="s">
        <v>311</v>
      </c>
      <c r="D15" s="157" t="s">
        <v>29</v>
      </c>
      <c r="E15" s="157" t="s">
        <v>30</v>
      </c>
      <c r="F15" s="147">
        <v>1980</v>
      </c>
      <c r="G15" s="147">
        <v>1980</v>
      </c>
      <c r="H15" s="147">
        <v>0</v>
      </c>
      <c r="I15" s="148">
        <v>0</v>
      </c>
      <c r="J15" s="158" t="s">
        <v>312</v>
      </c>
      <c r="K15" s="159">
        <v>45432</v>
      </c>
      <c r="L15" s="157" t="s">
        <v>313</v>
      </c>
    </row>
    <row r="16" ht="36" customHeight="1" spans="1:12">
      <c r="A16" s="143">
        <v>14</v>
      </c>
      <c r="B16" s="155" t="s">
        <v>314</v>
      </c>
      <c r="C16" s="156" t="s">
        <v>33</v>
      </c>
      <c r="D16" s="157" t="s">
        <v>29</v>
      </c>
      <c r="E16" s="157" t="s">
        <v>30</v>
      </c>
      <c r="F16" s="160">
        <v>42460</v>
      </c>
      <c r="G16" s="160">
        <v>90460</v>
      </c>
      <c r="H16" s="147">
        <f t="shared" ref="H16:H18" si="0">G16-F16</f>
        <v>48000</v>
      </c>
      <c r="I16" s="148">
        <f>H16/F16*100%</f>
        <v>1.13047574187471</v>
      </c>
      <c r="J16" s="161" t="s">
        <v>315</v>
      </c>
      <c r="K16" s="159">
        <v>45482</v>
      </c>
      <c r="L16" s="162"/>
    </row>
    <row r="17" ht="36" customHeight="1" spans="1:12">
      <c r="A17" s="143">
        <v>15</v>
      </c>
      <c r="B17" s="155" t="s">
        <v>316</v>
      </c>
      <c r="C17" s="156" t="s">
        <v>43</v>
      </c>
      <c r="D17" s="157" t="s">
        <v>29</v>
      </c>
      <c r="E17" s="157" t="s">
        <v>30</v>
      </c>
      <c r="F17" s="160">
        <v>2605205.16</v>
      </c>
      <c r="G17" s="160">
        <v>4150205.16</v>
      </c>
      <c r="H17" s="147">
        <f t="shared" si="0"/>
        <v>1545000</v>
      </c>
      <c r="I17" s="148">
        <f>H17/F17*100%</f>
        <v>0.593043505256991</v>
      </c>
      <c r="J17" s="161" t="s">
        <v>158</v>
      </c>
      <c r="K17" s="159">
        <v>45502</v>
      </c>
      <c r="L17" s="162"/>
    </row>
    <row r="18" ht="36" customHeight="1" spans="1:12">
      <c r="A18" s="143">
        <v>16</v>
      </c>
      <c r="B18" s="155" t="s">
        <v>317</v>
      </c>
      <c r="C18" s="155" t="s">
        <v>318</v>
      </c>
      <c r="D18" s="157" t="s">
        <v>29</v>
      </c>
      <c r="E18" s="157" t="s">
        <v>30</v>
      </c>
      <c r="F18" s="160">
        <v>4107</v>
      </c>
      <c r="G18" s="160">
        <v>20607</v>
      </c>
      <c r="H18" s="163">
        <f t="shared" si="0"/>
        <v>16500</v>
      </c>
      <c r="I18" s="164">
        <v>4.0175</v>
      </c>
      <c r="J18" s="161" t="s">
        <v>319</v>
      </c>
      <c r="K18" s="159">
        <v>45520</v>
      </c>
      <c r="L18" s="165"/>
    </row>
    <row r="19" ht="36" customHeight="1" spans="1:12">
      <c r="A19" s="143">
        <v>17</v>
      </c>
      <c r="B19" s="155" t="s">
        <v>320</v>
      </c>
      <c r="C19" s="155" t="s">
        <v>55</v>
      </c>
      <c r="D19" s="161" t="s">
        <v>29</v>
      </c>
      <c r="E19" s="155" t="s">
        <v>103</v>
      </c>
      <c r="F19" s="160">
        <v>3325226.25</v>
      </c>
      <c r="G19" s="160">
        <v>3725226.25</v>
      </c>
      <c r="H19" s="160">
        <v>400000</v>
      </c>
      <c r="I19" s="164">
        <v>0.1203</v>
      </c>
      <c r="J19" s="161" t="s">
        <v>321</v>
      </c>
      <c r="K19" s="159">
        <v>45588</v>
      </c>
      <c r="L19" s="165"/>
    </row>
    <row r="20" ht="36" customHeight="1" spans="1:12">
      <c r="A20" s="143">
        <v>18</v>
      </c>
      <c r="B20" s="155" t="s">
        <v>322</v>
      </c>
      <c r="C20" s="155" t="s">
        <v>323</v>
      </c>
      <c r="D20" s="161" t="s">
        <v>29</v>
      </c>
      <c r="E20" s="155" t="s">
        <v>87</v>
      </c>
      <c r="F20" s="160">
        <v>27000</v>
      </c>
      <c r="G20" s="160">
        <v>27000</v>
      </c>
      <c r="H20" s="160">
        <v>0</v>
      </c>
      <c r="I20" s="164">
        <v>0</v>
      </c>
      <c r="J20" s="161" t="s">
        <v>324</v>
      </c>
      <c r="K20" s="159">
        <v>45590</v>
      </c>
      <c r="L20" s="165"/>
    </row>
    <row r="21" ht="36" customHeight="1" spans="1:12">
      <c r="A21" s="143">
        <v>19</v>
      </c>
      <c r="B21" s="155" t="s">
        <v>325</v>
      </c>
      <c r="C21" s="155" t="s">
        <v>308</v>
      </c>
      <c r="D21" s="161" t="s">
        <v>29</v>
      </c>
      <c r="E21" s="161" t="s">
        <v>30</v>
      </c>
      <c r="F21" s="160">
        <v>1582</v>
      </c>
      <c r="G21" s="160">
        <v>2762</v>
      </c>
      <c r="H21" s="160">
        <v>1180</v>
      </c>
      <c r="I21" s="164">
        <v>0.745891276864728</v>
      </c>
      <c r="J21" s="161" t="s">
        <v>312</v>
      </c>
      <c r="K21" s="159">
        <v>45601</v>
      </c>
      <c r="L21" s="157" t="s">
        <v>313</v>
      </c>
    </row>
    <row r="22" ht="36" customHeight="1" spans="1:12">
      <c r="A22" s="143">
        <v>20</v>
      </c>
      <c r="B22" s="155" t="s">
        <v>326</v>
      </c>
      <c r="C22" s="155" t="s">
        <v>327</v>
      </c>
      <c r="D22" s="161" t="s">
        <v>29</v>
      </c>
      <c r="E22" s="161" t="s">
        <v>103</v>
      </c>
      <c r="F22" s="160">
        <v>50963</v>
      </c>
      <c r="G22" s="160">
        <v>133963</v>
      </c>
      <c r="H22" s="160">
        <v>83000</v>
      </c>
      <c r="I22" s="164">
        <v>1.628632537331</v>
      </c>
      <c r="J22" s="161" t="s">
        <v>328</v>
      </c>
      <c r="K22" s="159">
        <v>45602</v>
      </c>
      <c r="L22" s="157"/>
    </row>
    <row r="23" ht="36" customHeight="1" spans="1:12">
      <c r="A23" s="143">
        <v>21</v>
      </c>
      <c r="B23" s="155" t="s">
        <v>106</v>
      </c>
      <c r="C23" s="155" t="s">
        <v>107</v>
      </c>
      <c r="D23" s="161" t="s">
        <v>29</v>
      </c>
      <c r="E23" s="161" t="s">
        <v>103</v>
      </c>
      <c r="F23" s="160">
        <v>89835</v>
      </c>
      <c r="G23" s="160">
        <v>214835</v>
      </c>
      <c r="H23" s="160">
        <v>125000</v>
      </c>
      <c r="I23" s="164">
        <v>1.39143986196917</v>
      </c>
      <c r="J23" s="161" t="s">
        <v>108</v>
      </c>
      <c r="K23" s="159">
        <v>45602</v>
      </c>
      <c r="L23" s="157"/>
    </row>
    <row r="24" ht="36" customHeight="1" spans="1:12">
      <c r="A24" s="143">
        <v>22</v>
      </c>
      <c r="B24" s="155" t="s">
        <v>329</v>
      </c>
      <c r="C24" s="155" t="s">
        <v>330</v>
      </c>
      <c r="D24" s="161" t="s">
        <v>29</v>
      </c>
      <c r="E24" s="161" t="s">
        <v>103</v>
      </c>
      <c r="F24" s="160">
        <v>19832</v>
      </c>
      <c r="G24" s="160">
        <v>113832</v>
      </c>
      <c r="H24" s="160">
        <v>94000</v>
      </c>
      <c r="I24" s="164">
        <v>4.73981444130698</v>
      </c>
      <c r="J24" s="161" t="s">
        <v>328</v>
      </c>
      <c r="K24" s="159">
        <v>45603</v>
      </c>
      <c r="L24" s="157"/>
    </row>
    <row r="25" ht="36" customHeight="1" spans="1:12">
      <c r="A25" s="143">
        <v>23</v>
      </c>
      <c r="B25" s="155" t="s">
        <v>331</v>
      </c>
      <c r="C25" s="155" t="s">
        <v>330</v>
      </c>
      <c r="D25" s="161" t="s">
        <v>29</v>
      </c>
      <c r="E25" s="161" t="s">
        <v>103</v>
      </c>
      <c r="F25" s="160">
        <v>36386</v>
      </c>
      <c r="G25" s="160">
        <v>342386</v>
      </c>
      <c r="H25" s="160">
        <v>306000</v>
      </c>
      <c r="I25" s="164">
        <v>8.40982795580718</v>
      </c>
      <c r="J25" s="161" t="s">
        <v>328</v>
      </c>
      <c r="K25" s="159">
        <v>45603</v>
      </c>
      <c r="L25" s="157"/>
    </row>
    <row r="26" ht="36" customHeight="1" spans="1:12">
      <c r="A26" s="143">
        <v>24</v>
      </c>
      <c r="B26" s="155" t="s">
        <v>332</v>
      </c>
      <c r="C26" s="155" t="s">
        <v>330</v>
      </c>
      <c r="D26" s="161" t="s">
        <v>29</v>
      </c>
      <c r="E26" s="161" t="s">
        <v>103</v>
      </c>
      <c r="F26" s="160">
        <v>233910</v>
      </c>
      <c r="G26" s="160">
        <v>506910</v>
      </c>
      <c r="H26" s="160">
        <v>273000</v>
      </c>
      <c r="I26" s="164">
        <v>1.16711555726561</v>
      </c>
      <c r="J26" s="161" t="s">
        <v>104</v>
      </c>
      <c r="K26" s="159">
        <v>45603</v>
      </c>
      <c r="L26" s="157"/>
    </row>
    <row r="27" ht="36" customHeight="1" spans="1:12">
      <c r="A27" s="143">
        <v>25</v>
      </c>
      <c r="B27" s="155" t="s">
        <v>333</v>
      </c>
      <c r="C27" s="155" t="s">
        <v>334</v>
      </c>
      <c r="D27" s="161" t="s">
        <v>29</v>
      </c>
      <c r="E27" s="161" t="s">
        <v>103</v>
      </c>
      <c r="F27" s="160">
        <v>4189845</v>
      </c>
      <c r="G27" s="160">
        <v>4189845</v>
      </c>
      <c r="H27" s="160">
        <v>0</v>
      </c>
      <c r="I27" s="164">
        <v>0</v>
      </c>
      <c r="J27" s="161" t="s">
        <v>335</v>
      </c>
      <c r="K27" s="159">
        <v>45604</v>
      </c>
      <c r="L27" s="157"/>
    </row>
    <row r="28" ht="36" customHeight="1" spans="1:12">
      <c r="A28" s="143">
        <v>26</v>
      </c>
      <c r="B28" s="155" t="s">
        <v>336</v>
      </c>
      <c r="C28" s="155" t="s">
        <v>323</v>
      </c>
      <c r="D28" s="161" t="s">
        <v>29</v>
      </c>
      <c r="E28" s="161" t="s">
        <v>87</v>
      </c>
      <c r="F28" s="160">
        <v>9000</v>
      </c>
      <c r="G28" s="160">
        <v>9000</v>
      </c>
      <c r="H28" s="160">
        <v>0</v>
      </c>
      <c r="I28" s="164">
        <v>0</v>
      </c>
      <c r="J28" s="161" t="s">
        <v>337</v>
      </c>
      <c r="K28" s="159">
        <v>45609</v>
      </c>
      <c r="L28" s="157"/>
    </row>
    <row r="29" ht="36" customHeight="1" spans="1:12">
      <c r="A29" s="143">
        <v>27</v>
      </c>
      <c r="B29" s="155" t="s">
        <v>338</v>
      </c>
      <c r="C29" s="155" t="s">
        <v>323</v>
      </c>
      <c r="D29" s="161" t="s">
        <v>29</v>
      </c>
      <c r="E29" s="161" t="s">
        <v>87</v>
      </c>
      <c r="F29" s="160">
        <v>14000</v>
      </c>
      <c r="G29" s="160">
        <v>14000</v>
      </c>
      <c r="H29" s="160">
        <v>0</v>
      </c>
      <c r="I29" s="164">
        <v>0</v>
      </c>
      <c r="J29" s="161" t="s">
        <v>339</v>
      </c>
      <c r="K29" s="159">
        <v>45609</v>
      </c>
      <c r="L29" s="157"/>
    </row>
    <row r="30" ht="36" customHeight="1" spans="1:12">
      <c r="A30" s="143">
        <v>28</v>
      </c>
      <c r="B30" s="155" t="s">
        <v>340</v>
      </c>
      <c r="C30" s="155" t="s">
        <v>267</v>
      </c>
      <c r="D30" s="161" t="s">
        <v>29</v>
      </c>
      <c r="E30" s="161" t="s">
        <v>30</v>
      </c>
      <c r="F30" s="160">
        <v>39196.31</v>
      </c>
      <c r="G30" s="160">
        <v>76196.31</v>
      </c>
      <c r="H30" s="160">
        <v>37000</v>
      </c>
      <c r="I30" s="164">
        <v>0.943966409082896</v>
      </c>
      <c r="J30" s="161" t="s">
        <v>341</v>
      </c>
      <c r="K30" s="159">
        <v>45623</v>
      </c>
      <c r="L30" s="157"/>
    </row>
    <row r="31" ht="36" customHeight="1" spans="1:12">
      <c r="A31" s="143">
        <v>29</v>
      </c>
      <c r="B31" s="155" t="s">
        <v>342</v>
      </c>
      <c r="C31" s="166" t="s">
        <v>301</v>
      </c>
      <c r="D31" s="157" t="s">
        <v>29</v>
      </c>
      <c r="E31" s="161" t="s">
        <v>30</v>
      </c>
      <c r="F31" s="167">
        <v>524800</v>
      </c>
      <c r="G31" s="167">
        <v>524800</v>
      </c>
      <c r="H31" s="160">
        <f t="shared" ref="H31:H37" si="1">G31-F31</f>
        <v>0</v>
      </c>
      <c r="I31" s="164">
        <f t="shared" ref="I31:I37" si="2">H31/F31*100%</f>
        <v>0</v>
      </c>
      <c r="J31" s="161" t="s">
        <v>343</v>
      </c>
      <c r="K31" s="159">
        <v>45631</v>
      </c>
      <c r="L31" s="157"/>
    </row>
    <row r="32" ht="36" customHeight="1" spans="1:12">
      <c r="A32" s="143">
        <v>30</v>
      </c>
      <c r="B32" s="155" t="s">
        <v>344</v>
      </c>
      <c r="C32" s="166" t="s">
        <v>33</v>
      </c>
      <c r="D32" s="157" t="s">
        <v>29</v>
      </c>
      <c r="E32" s="161" t="s">
        <v>30</v>
      </c>
      <c r="F32" s="167">
        <v>14135.93</v>
      </c>
      <c r="G32" s="167">
        <v>14135.93</v>
      </c>
      <c r="H32" s="160">
        <f t="shared" si="1"/>
        <v>0</v>
      </c>
      <c r="I32" s="164">
        <f t="shared" si="2"/>
        <v>0</v>
      </c>
      <c r="J32" s="161" t="s">
        <v>343</v>
      </c>
      <c r="K32" s="159">
        <v>45638</v>
      </c>
      <c r="L32" s="157"/>
    </row>
    <row r="33" ht="36" customHeight="1" spans="1:12">
      <c r="A33" s="143">
        <v>31</v>
      </c>
      <c r="B33" s="155" t="s">
        <v>345</v>
      </c>
      <c r="C33" s="166" t="s">
        <v>267</v>
      </c>
      <c r="D33" s="157" t="s">
        <v>29</v>
      </c>
      <c r="E33" s="161" t="s">
        <v>30</v>
      </c>
      <c r="F33" s="167">
        <v>150753.3</v>
      </c>
      <c r="G33" s="167">
        <v>150753.3</v>
      </c>
      <c r="H33" s="160">
        <f t="shared" si="1"/>
        <v>0</v>
      </c>
      <c r="I33" s="164">
        <f t="shared" si="2"/>
        <v>0</v>
      </c>
      <c r="J33" s="161" t="s">
        <v>226</v>
      </c>
      <c r="K33" s="159">
        <v>45643</v>
      </c>
      <c r="L33" s="157"/>
    </row>
    <row r="34" ht="36" customHeight="1" spans="1:12">
      <c r="A34" s="143">
        <v>32</v>
      </c>
      <c r="B34" s="155" t="s">
        <v>346</v>
      </c>
      <c r="C34" s="166" t="s">
        <v>347</v>
      </c>
      <c r="D34" s="157" t="s">
        <v>29</v>
      </c>
      <c r="E34" s="161" t="s">
        <v>30</v>
      </c>
      <c r="F34" s="167">
        <v>15514.9</v>
      </c>
      <c r="G34" s="167">
        <v>60514.9</v>
      </c>
      <c r="H34" s="160">
        <f t="shared" si="1"/>
        <v>45000</v>
      </c>
      <c r="I34" s="164">
        <f t="shared" si="2"/>
        <v>2.90043764381337</v>
      </c>
      <c r="J34" s="161" t="s">
        <v>348</v>
      </c>
      <c r="K34" s="159">
        <v>45645</v>
      </c>
      <c r="L34" s="157"/>
    </row>
    <row r="35" ht="36" customHeight="1" spans="1:12">
      <c r="A35" s="143">
        <v>33</v>
      </c>
      <c r="B35" s="155" t="s">
        <v>349</v>
      </c>
      <c r="C35" s="166" t="s">
        <v>276</v>
      </c>
      <c r="D35" s="157" t="s">
        <v>29</v>
      </c>
      <c r="E35" s="161" t="s">
        <v>30</v>
      </c>
      <c r="F35" s="167">
        <v>24464</v>
      </c>
      <c r="G35" s="167">
        <v>48464</v>
      </c>
      <c r="H35" s="160">
        <f t="shared" si="1"/>
        <v>24000</v>
      </c>
      <c r="I35" s="164">
        <f t="shared" si="2"/>
        <v>0.981033355134075</v>
      </c>
      <c r="J35" s="161" t="s">
        <v>350</v>
      </c>
      <c r="K35" s="159">
        <v>45645</v>
      </c>
      <c r="L35" s="157"/>
    </row>
    <row r="36" ht="36" customHeight="1" spans="1:12">
      <c r="A36" s="143">
        <v>34</v>
      </c>
      <c r="B36" s="155" t="s">
        <v>351</v>
      </c>
      <c r="C36" s="166" t="s">
        <v>352</v>
      </c>
      <c r="D36" s="157" t="s">
        <v>29</v>
      </c>
      <c r="E36" s="161" t="s">
        <v>87</v>
      </c>
      <c r="F36" s="167">
        <v>180000</v>
      </c>
      <c r="G36" s="167">
        <v>180000</v>
      </c>
      <c r="H36" s="160">
        <f t="shared" si="1"/>
        <v>0</v>
      </c>
      <c r="I36" s="164">
        <f t="shared" si="2"/>
        <v>0</v>
      </c>
      <c r="J36" s="161" t="s">
        <v>353</v>
      </c>
      <c r="K36" s="159">
        <v>45649</v>
      </c>
      <c r="L36" s="157"/>
    </row>
    <row r="37" ht="36" customHeight="1" spans="1:12">
      <c r="A37" s="143">
        <v>35</v>
      </c>
      <c r="B37" s="155" t="s">
        <v>354</v>
      </c>
      <c r="C37" s="166" t="s">
        <v>352</v>
      </c>
      <c r="D37" s="157" t="s">
        <v>29</v>
      </c>
      <c r="E37" s="161" t="s">
        <v>87</v>
      </c>
      <c r="F37" s="167">
        <v>75000</v>
      </c>
      <c r="G37" s="167">
        <v>75000</v>
      </c>
      <c r="H37" s="160">
        <f t="shared" si="1"/>
        <v>0</v>
      </c>
      <c r="I37" s="164">
        <f t="shared" si="2"/>
        <v>0</v>
      </c>
      <c r="J37" s="161" t="s">
        <v>353</v>
      </c>
      <c r="K37" s="159">
        <v>45649</v>
      </c>
      <c r="L37" s="157"/>
    </row>
    <row r="38" ht="36" customHeight="1" spans="1:12">
      <c r="A38" s="168">
        <v>36</v>
      </c>
      <c r="B38" s="155" t="s">
        <v>355</v>
      </c>
      <c r="C38" s="166" t="s">
        <v>43</v>
      </c>
      <c r="D38" s="157" t="s">
        <v>29</v>
      </c>
      <c r="E38" s="161" t="s">
        <v>30</v>
      </c>
      <c r="F38" s="167">
        <v>289452</v>
      </c>
      <c r="G38" s="167">
        <v>291452</v>
      </c>
      <c r="H38" s="167">
        <v>2000</v>
      </c>
      <c r="I38" s="164">
        <v>0.0069</v>
      </c>
      <c r="J38" s="164" t="s">
        <v>226</v>
      </c>
      <c r="K38" s="159">
        <v>45653</v>
      </c>
      <c r="L38" s="157"/>
    </row>
    <row r="39" ht="33" customHeight="1" spans="1:12">
      <c r="A39" s="169" t="s">
        <v>97</v>
      </c>
      <c r="B39" s="170"/>
      <c r="C39" s="170"/>
      <c r="D39" s="170"/>
      <c r="E39" s="171"/>
      <c r="F39" s="172">
        <f t="shared" ref="F39:H39" si="3">SUM(F3:F38)</f>
        <v>26874650.79</v>
      </c>
      <c r="G39" s="172">
        <f t="shared" si="3"/>
        <v>34274330.79</v>
      </c>
      <c r="H39" s="172">
        <f t="shared" si="3"/>
        <v>7399680</v>
      </c>
      <c r="I39" s="173">
        <f>H39/F39*100%</f>
        <v>0.275340507968699</v>
      </c>
      <c r="J39" s="158"/>
      <c r="K39" s="159"/>
      <c r="L39" s="157"/>
    </row>
    <row r="40" spans="1:12">
      <c r="B40" s="174"/>
      <c r="C40" s="174"/>
      <c r="D40" s="174"/>
      <c r="E40" s="175"/>
      <c r="F40" s="175"/>
      <c r="G40" s="175"/>
      <c r="H40" s="175"/>
      <c r="J40" s="174"/>
      <c r="K40" s="174"/>
    </row>
  </sheetData>
  <mergeCells count="2">
    <mergeCell ref="A1:L1"/>
    <mergeCell ref="A39:E3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selection activeCell="A1" sqref="A1:J1"/>
    </sheetView>
  </sheetViews>
  <sheetFormatPr defaultColWidth="8.61261261261261" defaultRowHeight="14.1"/>
  <cols>
    <col min="1" max="1" width="6.63963963963964" customWidth="1"/>
    <col min="2" max="2" width="28.7927927927928" customWidth="1"/>
    <col min="3" max="3" width="23.009009009009" style="5" customWidth="1"/>
    <col min="4" max="5" width="8.61261261261261" style="5"/>
    <col min="6" max="7" width="12.7837837837838"/>
    <col min="8" max="8" width="22.0810810810811" style="5" customWidth="1"/>
    <col min="9" max="9" width="16.2702702702703" style="92"/>
  </cols>
  <sheetData>
    <row r="1" s="91" customFormat="1" ht="50" customHeight="1" spans="1:10">
      <c r="A1" s="93" t="s">
        <v>356</v>
      </c>
      <c r="B1" s="93"/>
      <c r="C1" s="93"/>
      <c r="D1" s="93"/>
      <c r="E1" s="93"/>
      <c r="F1" s="93"/>
      <c r="G1" s="93"/>
      <c r="H1" s="93"/>
      <c r="I1" s="94"/>
      <c r="J1" s="95"/>
    </row>
    <row r="2" s="91" customFormat="1" ht="35" customHeight="1" spans="1:10">
      <c r="A2" s="96" t="s">
        <v>16</v>
      </c>
      <c r="B2" s="97" t="s">
        <v>17</v>
      </c>
      <c r="C2" s="98" t="s">
        <v>18</v>
      </c>
      <c r="D2" s="98" t="s">
        <v>19</v>
      </c>
      <c r="E2" s="98" t="s">
        <v>20</v>
      </c>
      <c r="F2" s="99" t="s">
        <v>21</v>
      </c>
      <c r="G2" s="99" t="s">
        <v>22</v>
      </c>
      <c r="H2" s="100" t="s">
        <v>24</v>
      </c>
      <c r="I2" s="101" t="s">
        <v>25</v>
      </c>
      <c r="J2" s="102"/>
    </row>
    <row r="3" s="91" customFormat="1" ht="41" customHeight="1" spans="1:10">
      <c r="A3" s="103">
        <v>1</v>
      </c>
      <c r="B3" s="104" t="s">
        <v>357</v>
      </c>
      <c r="C3" s="105" t="s">
        <v>301</v>
      </c>
      <c r="D3" s="106" t="s">
        <v>29</v>
      </c>
      <c r="E3" s="107" t="s">
        <v>358</v>
      </c>
      <c r="F3" s="108">
        <v>623434</v>
      </c>
      <c r="G3" s="109">
        <v>623434</v>
      </c>
      <c r="H3" s="105" t="s">
        <v>61</v>
      </c>
      <c r="I3" s="110">
        <v>44946.4604166667</v>
      </c>
      <c r="J3" s="111"/>
    </row>
    <row r="4" s="91" customFormat="1" ht="41" customHeight="1" spans="1:10">
      <c r="A4" s="103">
        <v>2</v>
      </c>
      <c r="B4" s="104" t="s">
        <v>359</v>
      </c>
      <c r="C4" s="105" t="s">
        <v>146</v>
      </c>
      <c r="D4" s="107" t="s">
        <v>29</v>
      </c>
      <c r="E4" s="107" t="s">
        <v>358</v>
      </c>
      <c r="F4" s="112">
        <v>339337.17</v>
      </c>
      <c r="G4" s="112">
        <v>561337.17</v>
      </c>
      <c r="H4" s="105" t="s">
        <v>360</v>
      </c>
      <c r="I4" s="110">
        <v>45014.4896180556</v>
      </c>
      <c r="J4" s="111"/>
    </row>
    <row r="5" s="91" customFormat="1" ht="41" customHeight="1" spans="1:10">
      <c r="A5" s="103">
        <v>3</v>
      </c>
      <c r="B5" s="104" t="s">
        <v>361</v>
      </c>
      <c r="C5" s="105" t="s">
        <v>362</v>
      </c>
      <c r="D5" s="107" t="s">
        <v>29</v>
      </c>
      <c r="E5" s="107" t="s">
        <v>358</v>
      </c>
      <c r="F5" s="108">
        <v>1870</v>
      </c>
      <c r="G5" s="108">
        <v>3000</v>
      </c>
      <c r="H5" s="105" t="s">
        <v>363</v>
      </c>
      <c r="I5" s="110">
        <v>45023.6404398148</v>
      </c>
      <c r="J5" s="111"/>
    </row>
    <row r="6" s="91" customFormat="1" ht="41" customHeight="1" spans="1:10">
      <c r="A6" s="103">
        <v>4</v>
      </c>
      <c r="B6" s="104" t="s">
        <v>361</v>
      </c>
      <c r="C6" s="105" t="s">
        <v>362</v>
      </c>
      <c r="D6" s="107" t="s">
        <v>29</v>
      </c>
      <c r="E6" s="107" t="s">
        <v>358</v>
      </c>
      <c r="F6" s="108">
        <v>1880</v>
      </c>
      <c r="G6" s="108">
        <v>2950</v>
      </c>
      <c r="H6" s="105" t="s">
        <v>49</v>
      </c>
      <c r="I6" s="110">
        <v>45023.6877430556</v>
      </c>
      <c r="J6" s="111"/>
    </row>
    <row r="7" s="91" customFormat="1" ht="41" customHeight="1" spans="1:10">
      <c r="A7" s="103">
        <v>5</v>
      </c>
      <c r="B7" s="104" t="s">
        <v>364</v>
      </c>
      <c r="C7" s="105" t="s">
        <v>365</v>
      </c>
      <c r="D7" s="107" t="s">
        <v>29</v>
      </c>
      <c r="E7" s="107" t="s">
        <v>87</v>
      </c>
      <c r="F7" s="113">
        <v>18450</v>
      </c>
      <c r="G7" s="113">
        <v>18450</v>
      </c>
      <c r="H7" s="105" t="s">
        <v>366</v>
      </c>
      <c r="I7" s="110">
        <v>45064.4395833333</v>
      </c>
      <c r="J7" s="111"/>
    </row>
    <row r="8" s="91" customFormat="1" ht="41" customHeight="1" spans="1:10">
      <c r="A8" s="103">
        <v>6</v>
      </c>
      <c r="B8" s="104" t="s">
        <v>367</v>
      </c>
      <c r="C8" s="105" t="s">
        <v>365</v>
      </c>
      <c r="D8" s="107" t="s">
        <v>29</v>
      </c>
      <c r="E8" s="107" t="s">
        <v>87</v>
      </c>
      <c r="F8" s="113">
        <v>18450</v>
      </c>
      <c r="G8" s="113">
        <v>18450</v>
      </c>
      <c r="H8" s="105" t="s">
        <v>366</v>
      </c>
      <c r="I8" s="110">
        <v>45064.4881944444</v>
      </c>
      <c r="J8" s="111"/>
    </row>
    <row r="9" s="91" customFormat="1" ht="41" customHeight="1" spans="1:10">
      <c r="A9" s="103">
        <v>7</v>
      </c>
      <c r="B9" s="104" t="s">
        <v>368</v>
      </c>
      <c r="C9" s="105" t="s">
        <v>273</v>
      </c>
      <c r="D9" s="107" t="s">
        <v>29</v>
      </c>
      <c r="E9" s="107" t="s">
        <v>30</v>
      </c>
      <c r="F9" s="113">
        <v>292902.47</v>
      </c>
      <c r="G9" s="113">
        <v>294902.47</v>
      </c>
      <c r="H9" s="105" t="s">
        <v>360</v>
      </c>
      <c r="I9" s="110">
        <v>45064.6271527778</v>
      </c>
      <c r="J9" s="111"/>
    </row>
    <row r="10" s="91" customFormat="1" ht="41" customHeight="1" spans="1:10">
      <c r="A10" s="103">
        <v>8</v>
      </c>
      <c r="B10" s="104" t="s">
        <v>369</v>
      </c>
      <c r="C10" s="105" t="s">
        <v>370</v>
      </c>
      <c r="D10" s="107" t="s">
        <v>29</v>
      </c>
      <c r="E10" s="107" t="s">
        <v>34</v>
      </c>
      <c r="F10" s="113">
        <v>1598400</v>
      </c>
      <c r="G10" s="113">
        <v>1853400</v>
      </c>
      <c r="H10" s="105" t="s">
        <v>371</v>
      </c>
      <c r="I10" s="110">
        <v>45072.7222916667</v>
      </c>
      <c r="J10" s="111"/>
    </row>
    <row r="11" s="91" customFormat="1" ht="41" customHeight="1" spans="1:10">
      <c r="A11" s="103">
        <v>9</v>
      </c>
      <c r="B11" s="104" t="s">
        <v>372</v>
      </c>
      <c r="C11" s="105" t="s">
        <v>130</v>
      </c>
      <c r="D11" s="107" t="s">
        <v>29</v>
      </c>
      <c r="E11" s="107" t="s">
        <v>30</v>
      </c>
      <c r="F11" s="113">
        <v>1653100</v>
      </c>
      <c r="G11" s="113">
        <v>2651100</v>
      </c>
      <c r="H11" s="105" t="s">
        <v>131</v>
      </c>
      <c r="I11" s="110">
        <v>45075.6653703704</v>
      </c>
      <c r="J11" s="111"/>
    </row>
    <row r="12" s="91" customFormat="1" ht="41" customHeight="1" spans="1:10">
      <c r="A12" s="103">
        <v>10</v>
      </c>
      <c r="B12" s="104" t="s">
        <v>373</v>
      </c>
      <c r="C12" s="114" t="s">
        <v>374</v>
      </c>
      <c r="D12" s="107" t="s">
        <v>29</v>
      </c>
      <c r="E12" s="107" t="s">
        <v>30</v>
      </c>
      <c r="F12" s="108">
        <v>764562.6</v>
      </c>
      <c r="G12" s="108">
        <v>1460562.6</v>
      </c>
      <c r="H12" s="105" t="s">
        <v>131</v>
      </c>
      <c r="I12" s="110">
        <v>45079.5117939815</v>
      </c>
      <c r="J12" s="111"/>
    </row>
    <row r="13" s="91" customFormat="1" ht="41" customHeight="1" spans="1:10">
      <c r="A13" s="103">
        <v>11</v>
      </c>
      <c r="B13" s="104" t="s">
        <v>375</v>
      </c>
      <c r="C13" s="114" t="s">
        <v>83</v>
      </c>
      <c r="D13" s="107" t="s">
        <v>29</v>
      </c>
      <c r="E13" s="107" t="s">
        <v>103</v>
      </c>
      <c r="F13" s="108">
        <v>162400</v>
      </c>
      <c r="G13" s="108">
        <v>162900</v>
      </c>
      <c r="H13" s="105" t="s">
        <v>252</v>
      </c>
      <c r="I13" s="110">
        <v>45083.66875</v>
      </c>
      <c r="J13" s="111"/>
    </row>
    <row r="14" s="91" customFormat="1" ht="41" customHeight="1" spans="1:10">
      <c r="A14" s="103">
        <v>12</v>
      </c>
      <c r="B14" s="104" t="s">
        <v>376</v>
      </c>
      <c r="C14" s="105" t="s">
        <v>128</v>
      </c>
      <c r="D14" s="107" t="s">
        <v>29</v>
      </c>
      <c r="E14" s="107" t="s">
        <v>30</v>
      </c>
      <c r="F14" s="108">
        <v>33200.32</v>
      </c>
      <c r="G14" s="109">
        <v>34200.32</v>
      </c>
      <c r="H14" s="105" t="s">
        <v>348</v>
      </c>
      <c r="I14" s="110">
        <v>45126.6479166667</v>
      </c>
      <c r="J14" s="111"/>
    </row>
    <row r="15" s="91" customFormat="1" ht="41" customHeight="1" spans="1:10">
      <c r="A15" s="103">
        <v>13</v>
      </c>
      <c r="B15" s="104" t="s">
        <v>377</v>
      </c>
      <c r="C15" s="105" t="s">
        <v>128</v>
      </c>
      <c r="D15" s="107" t="s">
        <v>29</v>
      </c>
      <c r="E15" s="107" t="s">
        <v>30</v>
      </c>
      <c r="F15" s="108">
        <v>149299.68</v>
      </c>
      <c r="G15" s="109">
        <v>814799.68</v>
      </c>
      <c r="H15" s="105" t="s">
        <v>378</v>
      </c>
      <c r="I15" s="110">
        <v>45114.5523842593</v>
      </c>
      <c r="J15" s="111"/>
    </row>
    <row r="16" s="91" customFormat="1" ht="41" customHeight="1" spans="1:10">
      <c r="A16" s="103">
        <v>14</v>
      </c>
      <c r="B16" s="104" t="s">
        <v>379</v>
      </c>
      <c r="C16" s="105" t="s">
        <v>374</v>
      </c>
      <c r="D16" s="107" t="s">
        <v>29</v>
      </c>
      <c r="E16" s="107" t="s">
        <v>30</v>
      </c>
      <c r="F16" s="113">
        <v>6200</v>
      </c>
      <c r="G16" s="113">
        <v>6200</v>
      </c>
      <c r="H16" s="115" t="s">
        <v>380</v>
      </c>
      <c r="I16" s="110">
        <v>45146.6270833333</v>
      </c>
      <c r="J16" s="111"/>
    </row>
    <row r="17" s="91" customFormat="1" ht="41" customHeight="1" spans="1:10">
      <c r="A17" s="103">
        <v>15</v>
      </c>
      <c r="B17" s="104" t="s">
        <v>381</v>
      </c>
      <c r="C17" s="105" t="s">
        <v>83</v>
      </c>
      <c r="D17" s="107" t="s">
        <v>29</v>
      </c>
      <c r="E17" s="107" t="s">
        <v>30</v>
      </c>
      <c r="F17" s="113">
        <v>145400</v>
      </c>
      <c r="G17" s="113">
        <v>181400</v>
      </c>
      <c r="H17" s="107" t="s">
        <v>252</v>
      </c>
      <c r="I17" s="110">
        <v>45146.664224537</v>
      </c>
      <c r="J17" s="111"/>
    </row>
    <row r="18" s="91" customFormat="1" ht="41" customHeight="1" spans="1:10">
      <c r="A18" s="103">
        <v>16</v>
      </c>
      <c r="B18" s="104" t="s">
        <v>382</v>
      </c>
      <c r="C18" s="105" t="s">
        <v>383</v>
      </c>
      <c r="D18" s="107" t="s">
        <v>29</v>
      </c>
      <c r="E18" s="107" t="s">
        <v>30</v>
      </c>
      <c r="F18" s="113">
        <v>118900</v>
      </c>
      <c r="G18" s="113">
        <v>352900</v>
      </c>
      <c r="H18" s="107" t="s">
        <v>131</v>
      </c>
      <c r="I18" s="110">
        <v>45146.6732407407</v>
      </c>
      <c r="J18" s="111"/>
    </row>
    <row r="19" s="91" customFormat="1" ht="41" customHeight="1" spans="1:10">
      <c r="A19" s="103">
        <v>17</v>
      </c>
      <c r="B19" s="104" t="s">
        <v>384</v>
      </c>
      <c r="C19" s="105" t="s">
        <v>265</v>
      </c>
      <c r="D19" s="107" t="s">
        <v>29</v>
      </c>
      <c r="E19" s="107" t="s">
        <v>87</v>
      </c>
      <c r="F19" s="113">
        <v>11000</v>
      </c>
      <c r="G19" s="113">
        <v>25000</v>
      </c>
      <c r="H19" s="105" t="s">
        <v>385</v>
      </c>
      <c r="I19" s="110">
        <v>45168.4662615741</v>
      </c>
      <c r="J19" s="111"/>
    </row>
    <row r="20" s="91" customFormat="1" ht="41" customHeight="1" spans="1:10">
      <c r="A20" s="103">
        <v>18</v>
      </c>
      <c r="B20" s="116" t="s">
        <v>386</v>
      </c>
      <c r="C20" s="105" t="s">
        <v>365</v>
      </c>
      <c r="D20" s="107" t="s">
        <v>29</v>
      </c>
      <c r="E20" s="117" t="s">
        <v>87</v>
      </c>
      <c r="F20" s="118">
        <v>13700</v>
      </c>
      <c r="G20" s="118">
        <v>40200</v>
      </c>
      <c r="H20" s="105" t="s">
        <v>387</v>
      </c>
      <c r="I20" s="110">
        <v>45190</v>
      </c>
      <c r="J20" s="111"/>
    </row>
    <row r="21" s="91" customFormat="1" ht="41" customHeight="1" spans="1:10">
      <c r="A21" s="103">
        <v>19</v>
      </c>
      <c r="B21" s="116" t="s">
        <v>388</v>
      </c>
      <c r="C21" s="105" t="s">
        <v>365</v>
      </c>
      <c r="D21" s="107" t="s">
        <v>29</v>
      </c>
      <c r="E21" s="117" t="s">
        <v>87</v>
      </c>
      <c r="F21" s="118">
        <v>6300</v>
      </c>
      <c r="G21" s="118">
        <v>6300</v>
      </c>
      <c r="H21" s="105" t="s">
        <v>387</v>
      </c>
      <c r="I21" s="110">
        <v>45190</v>
      </c>
      <c r="J21" s="111"/>
    </row>
    <row r="22" s="91" customFormat="1" ht="41" customHeight="1" spans="1:10">
      <c r="A22" s="103">
        <v>20</v>
      </c>
      <c r="B22" s="116" t="s">
        <v>389</v>
      </c>
      <c r="C22" s="105" t="s">
        <v>365</v>
      </c>
      <c r="D22" s="107" t="s">
        <v>29</v>
      </c>
      <c r="E22" s="117" t="s">
        <v>87</v>
      </c>
      <c r="F22" s="118">
        <v>6300</v>
      </c>
      <c r="G22" s="118">
        <v>6300</v>
      </c>
      <c r="H22" s="105" t="s">
        <v>387</v>
      </c>
      <c r="I22" s="110">
        <v>45190</v>
      </c>
      <c r="J22" s="111"/>
    </row>
    <row r="23" s="91" customFormat="1" ht="41" customHeight="1" spans="1:10">
      <c r="A23" s="103">
        <v>21</v>
      </c>
      <c r="B23" s="116" t="s">
        <v>390</v>
      </c>
      <c r="C23" s="105" t="s">
        <v>365</v>
      </c>
      <c r="D23" s="107" t="s">
        <v>29</v>
      </c>
      <c r="E23" s="117" t="s">
        <v>87</v>
      </c>
      <c r="F23" s="118">
        <v>6300</v>
      </c>
      <c r="G23" s="118">
        <v>6300</v>
      </c>
      <c r="H23" s="105" t="s">
        <v>387</v>
      </c>
      <c r="I23" s="110">
        <v>45190</v>
      </c>
      <c r="J23" s="111"/>
    </row>
    <row r="24" s="91" customFormat="1" ht="41" customHeight="1" spans="1:10">
      <c r="A24" s="103">
        <v>22</v>
      </c>
      <c r="B24" s="116" t="s">
        <v>391</v>
      </c>
      <c r="C24" s="105" t="s">
        <v>365</v>
      </c>
      <c r="D24" s="107" t="s">
        <v>29</v>
      </c>
      <c r="E24" s="117" t="s">
        <v>87</v>
      </c>
      <c r="F24" s="118">
        <v>34700</v>
      </c>
      <c r="G24" s="118">
        <v>39700</v>
      </c>
      <c r="H24" s="105" t="s">
        <v>392</v>
      </c>
      <c r="I24" s="110">
        <v>45190</v>
      </c>
      <c r="J24" s="111"/>
    </row>
    <row r="25" s="91" customFormat="1" ht="41" customHeight="1" spans="1:10">
      <c r="A25" s="103">
        <v>23</v>
      </c>
      <c r="B25" s="116" t="s">
        <v>393</v>
      </c>
      <c r="C25" s="105" t="s">
        <v>55</v>
      </c>
      <c r="D25" s="107" t="s">
        <v>29</v>
      </c>
      <c r="E25" s="117" t="s">
        <v>103</v>
      </c>
      <c r="F25" s="118">
        <v>4224545</v>
      </c>
      <c r="G25" s="118">
        <v>6526545</v>
      </c>
      <c r="H25" s="105" t="s">
        <v>394</v>
      </c>
      <c r="I25" s="110">
        <v>45195</v>
      </c>
      <c r="J25" s="111"/>
    </row>
    <row r="26" s="91" customFormat="1" ht="41" customHeight="1" spans="1:10">
      <c r="A26" s="103">
        <v>24</v>
      </c>
      <c r="B26" s="119" t="s">
        <v>395</v>
      </c>
      <c r="C26" s="105" t="s">
        <v>396</v>
      </c>
      <c r="D26" s="107" t="s">
        <v>29</v>
      </c>
      <c r="E26" s="107" t="s">
        <v>30</v>
      </c>
      <c r="F26" s="118">
        <v>2700</v>
      </c>
      <c r="G26" s="118">
        <v>2700</v>
      </c>
      <c r="H26" s="120" t="s">
        <v>397</v>
      </c>
      <c r="I26" s="110">
        <v>45196</v>
      </c>
      <c r="J26" s="111"/>
    </row>
    <row r="27" s="91" customFormat="1" ht="41" customHeight="1" spans="1:10">
      <c r="A27" s="103">
        <v>25</v>
      </c>
      <c r="B27" s="119" t="s">
        <v>398</v>
      </c>
      <c r="C27" s="105" t="s">
        <v>396</v>
      </c>
      <c r="D27" s="107" t="s">
        <v>29</v>
      </c>
      <c r="E27" s="107" t="s">
        <v>30</v>
      </c>
      <c r="F27" s="118">
        <v>238400</v>
      </c>
      <c r="G27" s="118">
        <v>238400</v>
      </c>
      <c r="H27" s="121" t="s">
        <v>399</v>
      </c>
      <c r="I27" s="110">
        <v>45196</v>
      </c>
      <c r="J27" s="111"/>
    </row>
    <row r="28" s="91" customFormat="1" ht="41" customHeight="1" spans="1:10">
      <c r="A28" s="103">
        <v>26</v>
      </c>
      <c r="B28" s="119" t="s">
        <v>400</v>
      </c>
      <c r="C28" s="105" t="s">
        <v>396</v>
      </c>
      <c r="D28" s="107" t="s">
        <v>29</v>
      </c>
      <c r="E28" s="107" t="s">
        <v>30</v>
      </c>
      <c r="F28" s="118">
        <v>23400</v>
      </c>
      <c r="G28" s="118">
        <v>23400</v>
      </c>
      <c r="H28" s="120" t="s">
        <v>397</v>
      </c>
      <c r="I28" s="110">
        <v>45196</v>
      </c>
      <c r="J28" s="111"/>
    </row>
    <row r="29" s="91" customFormat="1" ht="41" customHeight="1" spans="1:10">
      <c r="A29" s="103">
        <v>27</v>
      </c>
      <c r="B29" s="119" t="s">
        <v>401</v>
      </c>
      <c r="C29" s="105" t="s">
        <v>396</v>
      </c>
      <c r="D29" s="107" t="s">
        <v>29</v>
      </c>
      <c r="E29" s="107" t="s">
        <v>30</v>
      </c>
      <c r="F29" s="118">
        <v>81600</v>
      </c>
      <c r="G29" s="118">
        <v>81600</v>
      </c>
      <c r="H29" s="121" t="s">
        <v>399</v>
      </c>
      <c r="I29" s="110">
        <v>45196</v>
      </c>
      <c r="J29" s="111"/>
    </row>
    <row r="30" s="91" customFormat="1" ht="41" customHeight="1" spans="1:10">
      <c r="A30" s="103">
        <v>28</v>
      </c>
      <c r="B30" s="119" t="s">
        <v>402</v>
      </c>
      <c r="C30" s="121" t="s">
        <v>74</v>
      </c>
      <c r="D30" s="107" t="s">
        <v>29</v>
      </c>
      <c r="E30" s="107" t="s">
        <v>103</v>
      </c>
      <c r="F30" s="122">
        <v>849000</v>
      </c>
      <c r="G30" s="122">
        <v>1814000</v>
      </c>
      <c r="H30" s="120" t="s">
        <v>403</v>
      </c>
      <c r="I30" s="110">
        <v>45211</v>
      </c>
      <c r="J30" s="111"/>
    </row>
    <row r="31" s="91" customFormat="1" ht="41" customHeight="1" spans="1:10">
      <c r="A31" s="103">
        <v>29</v>
      </c>
      <c r="B31" s="119" t="s">
        <v>404</v>
      </c>
      <c r="C31" s="105" t="s">
        <v>396</v>
      </c>
      <c r="D31" s="107" t="s">
        <v>29</v>
      </c>
      <c r="E31" s="107" t="s">
        <v>30</v>
      </c>
      <c r="F31" s="118">
        <v>2400</v>
      </c>
      <c r="G31" s="118">
        <v>2400</v>
      </c>
      <c r="H31" s="121" t="s">
        <v>405</v>
      </c>
      <c r="I31" s="110">
        <v>45222</v>
      </c>
      <c r="J31" s="111"/>
    </row>
    <row r="32" s="91" customFormat="1" ht="41" customHeight="1" spans="1:10">
      <c r="A32" s="103">
        <v>30</v>
      </c>
      <c r="B32" s="119" t="s">
        <v>406</v>
      </c>
      <c r="C32" s="121" t="s">
        <v>374</v>
      </c>
      <c r="D32" s="121" t="s">
        <v>29</v>
      </c>
      <c r="E32" s="121" t="s">
        <v>103</v>
      </c>
      <c r="F32" s="118">
        <v>71800</v>
      </c>
      <c r="G32" s="118">
        <v>243800</v>
      </c>
      <c r="H32" s="121" t="s">
        <v>407</v>
      </c>
      <c r="I32" s="110">
        <v>45223</v>
      </c>
      <c r="J32" s="111"/>
    </row>
    <row r="33" s="91" customFormat="1" ht="41" customHeight="1" spans="1:10">
      <c r="A33" s="103">
        <v>31</v>
      </c>
      <c r="B33" s="119" t="s">
        <v>408</v>
      </c>
      <c r="C33" s="105" t="s">
        <v>273</v>
      </c>
      <c r="D33" s="107" t="s">
        <v>29</v>
      </c>
      <c r="E33" s="117" t="s">
        <v>30</v>
      </c>
      <c r="F33" s="118">
        <v>380674</v>
      </c>
      <c r="G33" s="122">
        <v>626674</v>
      </c>
      <c r="H33" s="105" t="s">
        <v>409</v>
      </c>
      <c r="I33" s="110">
        <v>45239</v>
      </c>
      <c r="J33" s="111"/>
    </row>
    <row r="34" s="91" customFormat="1" ht="41" customHeight="1" spans="1:10">
      <c r="A34" s="103">
        <v>32</v>
      </c>
      <c r="B34" s="119" t="s">
        <v>410</v>
      </c>
      <c r="C34" s="105" t="s">
        <v>273</v>
      </c>
      <c r="D34" s="107" t="s">
        <v>29</v>
      </c>
      <c r="E34" s="117" t="s">
        <v>30</v>
      </c>
      <c r="F34" s="118">
        <v>42345</v>
      </c>
      <c r="G34" s="122">
        <v>44345</v>
      </c>
      <c r="H34" s="105" t="s">
        <v>288</v>
      </c>
      <c r="I34" s="110">
        <v>45239</v>
      </c>
      <c r="J34" s="111"/>
    </row>
    <row r="35" s="91" customFormat="1" ht="41" customHeight="1" spans="1:10">
      <c r="A35" s="103">
        <v>33</v>
      </c>
      <c r="B35" s="119" t="s">
        <v>411</v>
      </c>
      <c r="C35" s="105" t="s">
        <v>273</v>
      </c>
      <c r="D35" s="107" t="s">
        <v>29</v>
      </c>
      <c r="E35" s="117" t="s">
        <v>30</v>
      </c>
      <c r="F35" s="118">
        <v>24408</v>
      </c>
      <c r="G35" s="118">
        <v>24408</v>
      </c>
      <c r="H35" s="105" t="s">
        <v>288</v>
      </c>
      <c r="I35" s="110">
        <v>45239</v>
      </c>
      <c r="J35" s="111"/>
    </row>
    <row r="36" s="91" customFormat="1" ht="41" customHeight="1" spans="1:10">
      <c r="A36" s="103">
        <v>34</v>
      </c>
      <c r="B36" s="119" t="s">
        <v>412</v>
      </c>
      <c r="C36" s="105" t="s">
        <v>413</v>
      </c>
      <c r="D36" s="107" t="s">
        <v>29</v>
      </c>
      <c r="E36" s="120" t="s">
        <v>30</v>
      </c>
      <c r="F36" s="118">
        <v>302936.13</v>
      </c>
      <c r="G36" s="122">
        <v>625936.13</v>
      </c>
      <c r="H36" s="105" t="s">
        <v>288</v>
      </c>
      <c r="I36" s="123">
        <v>45252</v>
      </c>
      <c r="J36" s="111"/>
    </row>
    <row r="37" s="91" customFormat="1" ht="41" customHeight="1" spans="1:10">
      <c r="A37" s="103">
        <v>35</v>
      </c>
      <c r="B37" s="119" t="s">
        <v>414</v>
      </c>
      <c r="C37" s="105" t="s">
        <v>415</v>
      </c>
      <c r="D37" s="107" t="s">
        <v>29</v>
      </c>
      <c r="E37" s="117" t="s">
        <v>34</v>
      </c>
      <c r="F37" s="118">
        <v>1913220</v>
      </c>
      <c r="G37" s="118">
        <v>2317220</v>
      </c>
      <c r="H37" s="105" t="s">
        <v>416</v>
      </c>
      <c r="I37" s="110">
        <v>45259</v>
      </c>
      <c r="J37" s="111"/>
    </row>
    <row r="38" s="91" customFormat="1" ht="41" customHeight="1" spans="1:10">
      <c r="A38" s="103">
        <v>36</v>
      </c>
      <c r="B38" s="124" t="s">
        <v>417</v>
      </c>
      <c r="C38" s="105" t="s">
        <v>230</v>
      </c>
      <c r="D38" s="107" t="s">
        <v>29</v>
      </c>
      <c r="E38" s="117" t="s">
        <v>30</v>
      </c>
      <c r="F38" s="122">
        <v>1345</v>
      </c>
      <c r="G38" s="122">
        <v>1945</v>
      </c>
      <c r="H38" s="105" t="s">
        <v>380</v>
      </c>
      <c r="I38" s="110">
        <v>45261</v>
      </c>
      <c r="J38" s="111"/>
    </row>
    <row r="39" s="91" customFormat="1" ht="41" customHeight="1" spans="1:10">
      <c r="A39" s="103">
        <v>37</v>
      </c>
      <c r="B39" s="104" t="s">
        <v>418</v>
      </c>
      <c r="C39" s="105" t="s">
        <v>230</v>
      </c>
      <c r="D39" s="107" t="s">
        <v>29</v>
      </c>
      <c r="E39" s="117" t="s">
        <v>30</v>
      </c>
      <c r="F39" s="122">
        <v>19624.45</v>
      </c>
      <c r="G39" s="122">
        <v>72624.45</v>
      </c>
      <c r="H39" s="105" t="s">
        <v>407</v>
      </c>
      <c r="I39" s="110">
        <v>45261</v>
      </c>
      <c r="J39" s="111"/>
    </row>
    <row r="40" s="91" customFormat="1" ht="41" customHeight="1" spans="1:10">
      <c r="A40" s="103">
        <v>38</v>
      </c>
      <c r="B40" s="119" t="s">
        <v>419</v>
      </c>
      <c r="C40" s="105" t="s">
        <v>228</v>
      </c>
      <c r="D40" s="107" t="s">
        <v>29</v>
      </c>
      <c r="E40" s="117" t="s">
        <v>30</v>
      </c>
      <c r="F40" s="118">
        <v>1271</v>
      </c>
      <c r="G40" s="122">
        <v>15471</v>
      </c>
      <c r="H40" s="105" t="s">
        <v>407</v>
      </c>
      <c r="I40" s="110">
        <v>45261</v>
      </c>
      <c r="J40" s="111"/>
    </row>
    <row r="41" s="91" customFormat="1" ht="41" customHeight="1" spans="1:10">
      <c r="A41" s="103">
        <v>39</v>
      </c>
      <c r="B41" s="119" t="s">
        <v>420</v>
      </c>
      <c r="C41" s="105" t="s">
        <v>232</v>
      </c>
      <c r="D41" s="107" t="s">
        <v>29</v>
      </c>
      <c r="E41" s="117" t="s">
        <v>30</v>
      </c>
      <c r="F41" s="118">
        <v>3383</v>
      </c>
      <c r="G41" s="118">
        <v>4983</v>
      </c>
      <c r="H41" s="105" t="s">
        <v>348</v>
      </c>
      <c r="I41" s="110">
        <v>45261</v>
      </c>
      <c r="J41" s="111"/>
    </row>
    <row r="42" s="91" customFormat="1" ht="41" customHeight="1" spans="1:10">
      <c r="A42" s="103">
        <v>40</v>
      </c>
      <c r="B42" s="119" t="s">
        <v>421</v>
      </c>
      <c r="C42" s="105" t="s">
        <v>232</v>
      </c>
      <c r="D42" s="107" t="s">
        <v>29</v>
      </c>
      <c r="E42" s="117" t="s">
        <v>30</v>
      </c>
      <c r="F42" s="118">
        <v>2000</v>
      </c>
      <c r="G42" s="122">
        <v>2000</v>
      </c>
      <c r="H42" s="105" t="s">
        <v>380</v>
      </c>
      <c r="I42" s="110">
        <v>45261</v>
      </c>
      <c r="J42" s="111"/>
    </row>
    <row r="43" s="91" customFormat="1" ht="41" customHeight="1" spans="1:10">
      <c r="A43" s="103">
        <v>41</v>
      </c>
      <c r="B43" s="119" t="s">
        <v>422</v>
      </c>
      <c r="C43" s="105" t="s">
        <v>232</v>
      </c>
      <c r="D43" s="107" t="s">
        <v>29</v>
      </c>
      <c r="E43" s="117" t="s">
        <v>30</v>
      </c>
      <c r="F43" s="118">
        <v>43984.48</v>
      </c>
      <c r="G43" s="122">
        <v>179984.48</v>
      </c>
      <c r="H43" s="105" t="s">
        <v>407</v>
      </c>
      <c r="I43" s="110">
        <v>45261</v>
      </c>
      <c r="J43" s="111"/>
    </row>
    <row r="44" s="91" customFormat="1" ht="41" customHeight="1" spans="1:10">
      <c r="A44" s="103">
        <v>42</v>
      </c>
      <c r="B44" s="119" t="s">
        <v>373</v>
      </c>
      <c r="C44" s="105" t="s">
        <v>51</v>
      </c>
      <c r="D44" s="107" t="s">
        <v>29</v>
      </c>
      <c r="E44" s="117" t="s">
        <v>30</v>
      </c>
      <c r="F44" s="118">
        <v>2228276.38</v>
      </c>
      <c r="G44" s="122">
        <v>3404276.38</v>
      </c>
      <c r="H44" s="105" t="s">
        <v>403</v>
      </c>
      <c r="I44" s="110">
        <v>45268</v>
      </c>
      <c r="J44" s="111"/>
    </row>
    <row r="45" s="91" customFormat="1" ht="41" customHeight="1" spans="1:10">
      <c r="A45" s="103">
        <v>43</v>
      </c>
      <c r="B45" s="119" t="s">
        <v>423</v>
      </c>
      <c r="C45" s="105" t="s">
        <v>265</v>
      </c>
      <c r="D45" s="107" t="s">
        <v>29</v>
      </c>
      <c r="E45" s="117" t="s">
        <v>103</v>
      </c>
      <c r="F45" s="118">
        <v>11097</v>
      </c>
      <c r="G45" s="118">
        <v>11097</v>
      </c>
      <c r="H45" s="105" t="s">
        <v>286</v>
      </c>
      <c r="I45" s="110">
        <v>45278</v>
      </c>
      <c r="J45" s="111"/>
    </row>
    <row r="46" s="91" customFormat="1" ht="41" customHeight="1" spans="1:10">
      <c r="A46" s="103">
        <v>44</v>
      </c>
      <c r="B46" s="119" t="s">
        <v>424</v>
      </c>
      <c r="C46" s="105" t="s">
        <v>425</v>
      </c>
      <c r="D46" s="107" t="s">
        <v>29</v>
      </c>
      <c r="E46" s="117" t="s">
        <v>87</v>
      </c>
      <c r="F46" s="118">
        <v>55600</v>
      </c>
      <c r="G46" s="118">
        <v>141000</v>
      </c>
      <c r="H46" s="105" t="s">
        <v>350</v>
      </c>
      <c r="I46" s="110">
        <v>45280</v>
      </c>
      <c r="J46" s="111"/>
    </row>
    <row r="47" s="91" customFormat="1" ht="41" customHeight="1" spans="1:10">
      <c r="A47" s="103">
        <v>45</v>
      </c>
      <c r="B47" s="119" t="s">
        <v>426</v>
      </c>
      <c r="C47" s="105" t="s">
        <v>146</v>
      </c>
      <c r="D47" s="107" t="s">
        <v>29</v>
      </c>
      <c r="E47" s="117" t="s">
        <v>30</v>
      </c>
      <c r="F47" s="118">
        <v>143695.09</v>
      </c>
      <c r="G47" s="118">
        <v>753695.09</v>
      </c>
      <c r="H47" s="105" t="s">
        <v>427</v>
      </c>
      <c r="I47" s="110">
        <v>45280</v>
      </c>
      <c r="J47" s="111"/>
    </row>
    <row r="48" s="91" customFormat="1" ht="41" customHeight="1" spans="1:10">
      <c r="A48" s="103">
        <v>46</v>
      </c>
      <c r="B48" s="119" t="s">
        <v>428</v>
      </c>
      <c r="C48" s="105" t="s">
        <v>143</v>
      </c>
      <c r="D48" s="107" t="s">
        <v>29</v>
      </c>
      <c r="E48" s="117" t="s">
        <v>103</v>
      </c>
      <c r="F48" s="118">
        <v>26720</v>
      </c>
      <c r="G48" s="118">
        <v>165720</v>
      </c>
      <c r="H48" s="105" t="s">
        <v>290</v>
      </c>
      <c r="I48" s="110">
        <v>45280</v>
      </c>
      <c r="J48" s="111"/>
    </row>
    <row r="49" s="91" customFormat="1" ht="41" customHeight="1" spans="1:10">
      <c r="A49" s="103">
        <v>47</v>
      </c>
      <c r="B49" s="119" t="s">
        <v>300</v>
      </c>
      <c r="C49" s="105" t="s">
        <v>301</v>
      </c>
      <c r="D49" s="107" t="s">
        <v>29</v>
      </c>
      <c r="E49" s="117" t="s">
        <v>87</v>
      </c>
      <c r="F49" s="118">
        <v>34375</v>
      </c>
      <c r="G49" s="118">
        <v>34375</v>
      </c>
      <c r="H49" s="105" t="s">
        <v>134</v>
      </c>
      <c r="I49" s="110">
        <v>45286</v>
      </c>
      <c r="J49" s="111"/>
    </row>
    <row r="50" s="91" customFormat="1" ht="41" customHeight="1" spans="1:10">
      <c r="A50" s="103">
        <v>48</v>
      </c>
      <c r="B50" s="119" t="s">
        <v>302</v>
      </c>
      <c r="C50" s="105" t="s">
        <v>301</v>
      </c>
      <c r="D50" s="107" t="s">
        <v>29</v>
      </c>
      <c r="E50" s="117" t="s">
        <v>30</v>
      </c>
      <c r="F50" s="118">
        <v>858649</v>
      </c>
      <c r="G50" s="118">
        <v>862649</v>
      </c>
      <c r="H50" s="105" t="s">
        <v>38</v>
      </c>
      <c r="I50" s="110">
        <v>45286</v>
      </c>
      <c r="J50" s="111"/>
    </row>
    <row r="51" s="91" customFormat="1" ht="41" customHeight="1" spans="1:10">
      <c r="A51" s="103">
        <v>49</v>
      </c>
      <c r="B51" s="119" t="s">
        <v>429</v>
      </c>
      <c r="C51" s="105" t="s">
        <v>430</v>
      </c>
      <c r="D51" s="107" t="s">
        <v>29</v>
      </c>
      <c r="E51" s="117" t="s">
        <v>30</v>
      </c>
      <c r="F51" s="118">
        <v>13700</v>
      </c>
      <c r="G51" s="118">
        <v>14100</v>
      </c>
      <c r="H51" s="105" t="s">
        <v>288</v>
      </c>
      <c r="I51" s="110">
        <v>45287</v>
      </c>
      <c r="J51" s="111"/>
    </row>
    <row r="52" s="91" customFormat="1" ht="41" customHeight="1" spans="1:10">
      <c r="A52" s="103">
        <v>50</v>
      </c>
      <c r="B52" s="119" t="s">
        <v>431</v>
      </c>
      <c r="C52" s="105" t="s">
        <v>430</v>
      </c>
      <c r="D52" s="107" t="s">
        <v>29</v>
      </c>
      <c r="E52" s="117" t="s">
        <v>30</v>
      </c>
      <c r="F52" s="118">
        <v>2480</v>
      </c>
      <c r="G52" s="118">
        <v>2680</v>
      </c>
      <c r="H52" s="105" t="s">
        <v>288</v>
      </c>
      <c r="I52" s="110">
        <v>45287</v>
      </c>
      <c r="J52" s="111"/>
    </row>
    <row r="53" s="91" customFormat="1" ht="41" customHeight="1" spans="1:10">
      <c r="A53" s="103">
        <v>51</v>
      </c>
      <c r="B53" s="119" t="s">
        <v>432</v>
      </c>
      <c r="C53" s="105" t="s">
        <v>430</v>
      </c>
      <c r="D53" s="107" t="s">
        <v>29</v>
      </c>
      <c r="E53" s="117" t="s">
        <v>30</v>
      </c>
      <c r="F53" s="118">
        <v>1405</v>
      </c>
      <c r="G53" s="118">
        <v>2995</v>
      </c>
      <c r="H53" s="105" t="s">
        <v>288</v>
      </c>
      <c r="I53" s="110">
        <v>45287</v>
      </c>
      <c r="J53" s="111"/>
    </row>
    <row r="54" s="91" customFormat="1" ht="21" customHeight="1" spans="1:10">
      <c r="A54" s="125"/>
      <c r="B54" s="125"/>
      <c r="C54" s="126"/>
      <c r="D54" s="126"/>
      <c r="E54" s="127" t="s">
        <v>97</v>
      </c>
      <c r="F54" s="125">
        <f>SUM(F3:F53)</f>
        <v>17611119.77</v>
      </c>
      <c r="G54" s="125">
        <f>SUM(G3:G53)</f>
        <v>27404809.77</v>
      </c>
      <c r="H54" s="126"/>
      <c r="I54" s="128"/>
      <c r="J54" s="125"/>
    </row>
    <row r="55" s="91" customFormat="1" ht="12.4" spans="1:10">
      <c r="C55" s="129"/>
      <c r="D55" s="129"/>
      <c r="E55" s="129"/>
      <c r="H55" s="129"/>
      <c r="I55" s="130"/>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workbookViewId="0">
      <selection activeCell="A1" sqref="A1:J1"/>
    </sheetView>
  </sheetViews>
  <sheetFormatPr defaultColWidth="8.61261261261261" defaultRowHeight="14.1"/>
  <cols>
    <col min="1" max="1" width="5.94594594594595" customWidth="1"/>
    <col min="2" max="2" width="35.2072072072072" customWidth="1"/>
    <col min="3" max="3" width="29.1171171171171" style="5" customWidth="1"/>
    <col min="4" max="5" width="8.61261261261261" style="5"/>
    <col min="6" max="7" width="13.9369369369369"/>
    <col min="8" max="9" width="9.46846846846847"/>
    <col min="10" max="10" width="16.2702702702703" style="5"/>
  </cols>
  <sheetData>
    <row r="1" s="1" customFormat="1" ht="41" customHeight="1" spans="1:10">
      <c r="A1" s="6" t="s">
        <v>433</v>
      </c>
      <c r="B1" s="7"/>
      <c r="C1" s="7"/>
      <c r="D1" s="7"/>
      <c r="E1" s="7"/>
      <c r="F1" s="7"/>
      <c r="G1" s="7"/>
      <c r="H1" s="7"/>
      <c r="I1" s="7"/>
      <c r="J1" s="8"/>
    </row>
    <row r="2" s="1" customFormat="1" ht="32.1" customHeight="1" spans="1:10">
      <c r="A2" s="9" t="s">
        <v>16</v>
      </c>
      <c r="B2" s="10" t="s">
        <v>17</v>
      </c>
      <c r="C2" s="10" t="s">
        <v>18</v>
      </c>
      <c r="D2" s="11" t="s">
        <v>434</v>
      </c>
      <c r="E2" s="11" t="s">
        <v>20</v>
      </c>
      <c r="F2" s="12" t="s">
        <v>21</v>
      </c>
      <c r="G2" s="12" t="s">
        <v>22</v>
      </c>
      <c r="H2" s="12" t="s">
        <v>435</v>
      </c>
      <c r="I2" s="12" t="s">
        <v>6</v>
      </c>
      <c r="J2" s="13" t="s">
        <v>25</v>
      </c>
    </row>
    <row r="3" s="1" customFormat="1" ht="32.1" customHeight="1" spans="1:10">
      <c r="A3" s="43">
        <v>1</v>
      </c>
      <c r="B3" s="76" t="s">
        <v>436</v>
      </c>
      <c r="C3" s="77" t="s">
        <v>437</v>
      </c>
      <c r="D3" s="78" t="s">
        <v>29</v>
      </c>
      <c r="E3" s="77" t="s">
        <v>87</v>
      </c>
      <c r="F3" s="79">
        <v>46700</v>
      </c>
      <c r="G3" s="79">
        <v>47700</v>
      </c>
      <c r="H3" s="20">
        <f t="shared" ref="H3:H56" si="0">G3-F3</f>
        <v>1000</v>
      </c>
      <c r="I3" s="21">
        <f t="shared" ref="I3:I56" si="1">H3/F3</f>
        <v>0.0214132762312634</v>
      </c>
      <c r="J3" s="80">
        <v>44582.4604166667</v>
      </c>
    </row>
    <row r="4" s="1" customFormat="1" ht="32.1" customHeight="1" spans="1:10">
      <c r="A4" s="43">
        <v>2</v>
      </c>
      <c r="B4" s="76" t="s">
        <v>438</v>
      </c>
      <c r="C4" s="77" t="s">
        <v>439</v>
      </c>
      <c r="D4" s="78" t="s">
        <v>29</v>
      </c>
      <c r="E4" s="77" t="s">
        <v>34</v>
      </c>
      <c r="F4" s="79">
        <v>3967200</v>
      </c>
      <c r="G4" s="79">
        <v>3967200</v>
      </c>
      <c r="H4" s="20">
        <f t="shared" si="0"/>
        <v>0</v>
      </c>
      <c r="I4" s="21">
        <f t="shared" si="1"/>
        <v>0</v>
      </c>
      <c r="J4" s="80">
        <v>44575.6270833333</v>
      </c>
    </row>
    <row r="5" s="2" customFormat="1" ht="32.1" customHeight="1" spans="1:10">
      <c r="A5" s="43">
        <v>3</v>
      </c>
      <c r="B5" s="76" t="s">
        <v>440</v>
      </c>
      <c r="C5" s="77" t="s">
        <v>374</v>
      </c>
      <c r="D5" s="78" t="s">
        <v>29</v>
      </c>
      <c r="E5" s="77" t="s">
        <v>30</v>
      </c>
      <c r="F5" s="79">
        <v>1020600</v>
      </c>
      <c r="G5" s="79">
        <v>1170600</v>
      </c>
      <c r="H5" s="20">
        <f t="shared" si="0"/>
        <v>150000</v>
      </c>
      <c r="I5" s="21">
        <f t="shared" si="1"/>
        <v>0.146972369194591</v>
      </c>
      <c r="J5" s="80">
        <v>44567.4746990741</v>
      </c>
    </row>
    <row r="6" s="2" customFormat="1" ht="32.1" customHeight="1" spans="1:10">
      <c r="A6" s="43">
        <v>4</v>
      </c>
      <c r="B6" s="76" t="s">
        <v>441</v>
      </c>
      <c r="C6" s="81" t="s">
        <v>128</v>
      </c>
      <c r="D6" s="78" t="s">
        <v>29</v>
      </c>
      <c r="E6" s="77" t="s">
        <v>30</v>
      </c>
      <c r="F6" s="79">
        <v>756555</v>
      </c>
      <c r="G6" s="79">
        <v>1334055</v>
      </c>
      <c r="H6" s="20">
        <f t="shared" si="0"/>
        <v>577500</v>
      </c>
      <c r="I6" s="21">
        <f t="shared" si="1"/>
        <v>0.763328508832801</v>
      </c>
      <c r="J6" s="80">
        <v>44616.6854282407</v>
      </c>
    </row>
    <row r="7" s="2" customFormat="1" ht="32.1" customHeight="1" spans="1:10">
      <c r="A7" s="43">
        <v>5</v>
      </c>
      <c r="B7" s="59" t="s">
        <v>442</v>
      </c>
      <c r="C7" s="77" t="s">
        <v>374</v>
      </c>
      <c r="D7" s="78" t="s">
        <v>29</v>
      </c>
      <c r="E7" s="77" t="s">
        <v>30</v>
      </c>
      <c r="F7" s="79">
        <v>135000</v>
      </c>
      <c r="G7" s="79">
        <v>330500</v>
      </c>
      <c r="H7" s="30">
        <f t="shared" si="0"/>
        <v>195500</v>
      </c>
      <c r="I7" s="31">
        <f t="shared" si="1"/>
        <v>1.44814814814815</v>
      </c>
      <c r="J7" s="80">
        <v>44649.6622337963</v>
      </c>
    </row>
    <row r="8" s="2" customFormat="1" ht="32.1" customHeight="1" spans="1:10">
      <c r="A8" s="43">
        <v>6</v>
      </c>
      <c r="B8" s="59" t="s">
        <v>443</v>
      </c>
      <c r="C8" s="77" t="s">
        <v>444</v>
      </c>
      <c r="D8" s="78" t="s">
        <v>29</v>
      </c>
      <c r="E8" s="77" t="s">
        <v>30</v>
      </c>
      <c r="F8" s="79">
        <v>56552.1</v>
      </c>
      <c r="G8" s="79">
        <v>57052.1</v>
      </c>
      <c r="H8" s="30">
        <f t="shared" si="0"/>
        <v>500</v>
      </c>
      <c r="I8" s="31">
        <f t="shared" si="1"/>
        <v>0.00884140465163982</v>
      </c>
      <c r="J8" s="80">
        <v>44636.6479166667</v>
      </c>
    </row>
    <row r="9" s="2" customFormat="1" ht="32.1" customHeight="1" spans="1:10">
      <c r="A9" s="43">
        <v>7</v>
      </c>
      <c r="B9" s="59" t="s">
        <v>445</v>
      </c>
      <c r="C9" s="77" t="s">
        <v>444</v>
      </c>
      <c r="D9" s="78" t="s">
        <v>29</v>
      </c>
      <c r="E9" s="77" t="s">
        <v>30</v>
      </c>
      <c r="F9" s="79">
        <v>11309.76</v>
      </c>
      <c r="G9" s="79">
        <v>11309.76</v>
      </c>
      <c r="H9" s="30">
        <f t="shared" si="0"/>
        <v>0</v>
      </c>
      <c r="I9" s="31">
        <f t="shared" si="1"/>
        <v>0</v>
      </c>
      <c r="J9" s="80">
        <v>44636.6270833333</v>
      </c>
    </row>
    <row r="10" s="2" customFormat="1" ht="32.1" customHeight="1" spans="1:10">
      <c r="A10" s="43">
        <v>8</v>
      </c>
      <c r="B10" s="59" t="s">
        <v>446</v>
      </c>
      <c r="C10" s="81" t="s">
        <v>128</v>
      </c>
      <c r="D10" s="78" t="s">
        <v>29</v>
      </c>
      <c r="E10" s="77" t="s">
        <v>30</v>
      </c>
      <c r="F10" s="79">
        <v>425</v>
      </c>
      <c r="G10" s="79">
        <v>425</v>
      </c>
      <c r="H10" s="30">
        <f t="shared" si="0"/>
        <v>0</v>
      </c>
      <c r="I10" s="31">
        <f t="shared" si="1"/>
        <v>0</v>
      </c>
      <c r="J10" s="80">
        <v>44634.4604166667</v>
      </c>
    </row>
    <row r="11" s="2" customFormat="1" ht="32.1" customHeight="1" spans="1:10">
      <c r="A11" s="43">
        <v>9</v>
      </c>
      <c r="B11" s="59" t="s">
        <v>447</v>
      </c>
      <c r="C11" s="81" t="s">
        <v>128</v>
      </c>
      <c r="D11" s="78" t="s">
        <v>29</v>
      </c>
      <c r="E11" s="77" t="s">
        <v>30</v>
      </c>
      <c r="F11" s="79">
        <v>210</v>
      </c>
      <c r="G11" s="79">
        <v>210</v>
      </c>
      <c r="H11" s="30">
        <f t="shared" si="0"/>
        <v>0</v>
      </c>
      <c r="I11" s="31">
        <f t="shared" si="1"/>
        <v>0</v>
      </c>
      <c r="J11" s="80">
        <v>44634.4395833333</v>
      </c>
    </row>
    <row r="12" s="2" customFormat="1" ht="32.1" customHeight="1" spans="1:10">
      <c r="A12" s="43">
        <v>10</v>
      </c>
      <c r="B12" s="59" t="s">
        <v>448</v>
      </c>
      <c r="C12" s="81" t="s">
        <v>128</v>
      </c>
      <c r="D12" s="78" t="s">
        <v>29</v>
      </c>
      <c r="E12" s="77" t="s">
        <v>30</v>
      </c>
      <c r="F12" s="79">
        <v>110</v>
      </c>
      <c r="G12" s="79">
        <v>110</v>
      </c>
      <c r="H12" s="30">
        <f t="shared" si="0"/>
        <v>0</v>
      </c>
      <c r="I12" s="31">
        <f t="shared" si="1"/>
        <v>0</v>
      </c>
      <c r="J12" s="80">
        <v>44634.41875</v>
      </c>
    </row>
    <row r="13" s="2" customFormat="1" ht="32.1" customHeight="1" spans="1:10">
      <c r="A13" s="43">
        <v>11</v>
      </c>
      <c r="B13" s="59" t="s">
        <v>449</v>
      </c>
      <c r="C13" s="77" t="s">
        <v>450</v>
      </c>
      <c r="D13" s="78" t="s">
        <v>29</v>
      </c>
      <c r="E13" s="77" t="s">
        <v>30</v>
      </c>
      <c r="F13" s="79">
        <v>90200</v>
      </c>
      <c r="G13" s="79">
        <v>342700</v>
      </c>
      <c r="H13" s="30">
        <f t="shared" si="0"/>
        <v>252500</v>
      </c>
      <c r="I13" s="31">
        <f t="shared" si="1"/>
        <v>2.79933481152993</v>
      </c>
      <c r="J13" s="80">
        <v>44624.4752430556</v>
      </c>
    </row>
    <row r="14" s="2" customFormat="1" ht="32.1" customHeight="1" spans="1:10">
      <c r="A14" s="43">
        <v>12</v>
      </c>
      <c r="B14" s="59" t="s">
        <v>451</v>
      </c>
      <c r="C14" s="77" t="s">
        <v>444</v>
      </c>
      <c r="D14" s="78" t="s">
        <v>29</v>
      </c>
      <c r="E14" s="77" t="s">
        <v>30</v>
      </c>
      <c r="F14" s="79">
        <v>3011.54</v>
      </c>
      <c r="G14" s="79">
        <v>21511.54</v>
      </c>
      <c r="H14" s="30">
        <f t="shared" si="0"/>
        <v>18500</v>
      </c>
      <c r="I14" s="31">
        <f t="shared" si="1"/>
        <v>6.14303645311037</v>
      </c>
      <c r="J14" s="80">
        <v>44621.5666435185</v>
      </c>
    </row>
    <row r="15" s="2" customFormat="1" ht="32.1" customHeight="1" spans="1:10">
      <c r="A15" s="43">
        <v>13</v>
      </c>
      <c r="B15" s="59" t="s">
        <v>452</v>
      </c>
      <c r="C15" s="77" t="s">
        <v>444</v>
      </c>
      <c r="D15" s="78" t="s">
        <v>29</v>
      </c>
      <c r="E15" s="77" t="s">
        <v>30</v>
      </c>
      <c r="F15" s="79">
        <v>23706.84</v>
      </c>
      <c r="G15" s="79">
        <v>49706.84</v>
      </c>
      <c r="H15" s="30">
        <f t="shared" si="0"/>
        <v>26000</v>
      </c>
      <c r="I15" s="31">
        <f t="shared" si="1"/>
        <v>1.09672988892657</v>
      </c>
      <c r="J15" s="80">
        <v>44621.5276041667</v>
      </c>
    </row>
    <row r="16" s="2" customFormat="1" ht="32.1" customHeight="1" spans="1:10">
      <c r="A16" s="43">
        <v>14</v>
      </c>
      <c r="B16" s="59" t="s">
        <v>453</v>
      </c>
      <c r="C16" s="77" t="s">
        <v>444</v>
      </c>
      <c r="D16" s="78" t="s">
        <v>29</v>
      </c>
      <c r="E16" s="77" t="s">
        <v>30</v>
      </c>
      <c r="F16" s="79">
        <v>15319.78</v>
      </c>
      <c r="G16" s="79">
        <v>18319.78</v>
      </c>
      <c r="H16" s="30">
        <f t="shared" si="0"/>
        <v>3000</v>
      </c>
      <c r="I16" s="31">
        <f t="shared" si="1"/>
        <v>0.195825266420275</v>
      </c>
      <c r="J16" s="80">
        <v>44621.5269907407</v>
      </c>
    </row>
    <row r="17" s="2" customFormat="1" ht="32.1" customHeight="1" spans="1:10">
      <c r="A17" s="43">
        <v>15</v>
      </c>
      <c r="B17" s="59" t="s">
        <v>454</v>
      </c>
      <c r="C17" s="77" t="s">
        <v>444</v>
      </c>
      <c r="D17" s="78" t="s">
        <v>29</v>
      </c>
      <c r="E17" s="77" t="s">
        <v>30</v>
      </c>
      <c r="F17" s="79">
        <v>13826.09</v>
      </c>
      <c r="G17" s="79">
        <v>54826.09</v>
      </c>
      <c r="H17" s="30">
        <f t="shared" si="0"/>
        <v>41000</v>
      </c>
      <c r="I17" s="31">
        <f t="shared" si="1"/>
        <v>2.96540815226865</v>
      </c>
      <c r="J17" s="80">
        <v>44621.4921064815</v>
      </c>
    </row>
    <row r="18" s="2" customFormat="1" ht="32.1" customHeight="1" spans="1:10">
      <c r="A18" s="43">
        <v>16</v>
      </c>
      <c r="B18" s="59" t="s">
        <v>455</v>
      </c>
      <c r="C18" s="77" t="s">
        <v>444</v>
      </c>
      <c r="D18" s="78" t="s">
        <v>29</v>
      </c>
      <c r="E18" s="77" t="s">
        <v>30</v>
      </c>
      <c r="F18" s="79">
        <v>819.25</v>
      </c>
      <c r="G18" s="79">
        <v>9319.25</v>
      </c>
      <c r="H18" s="30">
        <f t="shared" si="0"/>
        <v>8500</v>
      </c>
      <c r="I18" s="31">
        <f t="shared" si="1"/>
        <v>10.3753433018004</v>
      </c>
      <c r="J18" s="80">
        <v>44621.4706597222</v>
      </c>
    </row>
    <row r="19" s="2" customFormat="1" ht="32.1" customHeight="1" spans="1:10">
      <c r="A19" s="43">
        <v>17</v>
      </c>
      <c r="B19" s="59" t="s">
        <v>456</v>
      </c>
      <c r="C19" s="77" t="s">
        <v>444</v>
      </c>
      <c r="D19" s="78" t="s">
        <v>29</v>
      </c>
      <c r="E19" s="77" t="s">
        <v>30</v>
      </c>
      <c r="F19" s="79">
        <v>149889.19</v>
      </c>
      <c r="G19" s="79">
        <v>153889.19</v>
      </c>
      <c r="H19" s="30">
        <f t="shared" si="0"/>
        <v>4000</v>
      </c>
      <c r="I19" s="31">
        <f t="shared" si="1"/>
        <v>0.0266863807856991</v>
      </c>
      <c r="J19" s="80">
        <v>44621.4467824074</v>
      </c>
    </row>
    <row r="20" s="2" customFormat="1" ht="32.1" customHeight="1" spans="1:10">
      <c r="A20" s="43">
        <v>18</v>
      </c>
      <c r="B20" s="59" t="s">
        <v>457</v>
      </c>
      <c r="C20" s="77" t="s">
        <v>444</v>
      </c>
      <c r="D20" s="78" t="s">
        <v>29</v>
      </c>
      <c r="E20" s="77" t="s">
        <v>30</v>
      </c>
      <c r="F20" s="79">
        <v>6624.16</v>
      </c>
      <c r="G20" s="79">
        <v>24624.16</v>
      </c>
      <c r="H20" s="30">
        <f t="shared" si="0"/>
        <v>18000</v>
      </c>
      <c r="I20" s="31">
        <f t="shared" si="1"/>
        <v>2.71732566846211</v>
      </c>
      <c r="J20" s="80">
        <v>44621.4394907407</v>
      </c>
    </row>
    <row r="21" s="54" customFormat="1" ht="32.1" customHeight="1" spans="1:10">
      <c r="A21" s="43">
        <v>19</v>
      </c>
      <c r="B21" s="23" t="s">
        <v>458</v>
      </c>
      <c r="C21" s="15" t="s">
        <v>362</v>
      </c>
      <c r="D21" s="16" t="s">
        <v>29</v>
      </c>
      <c r="E21" s="17" t="s">
        <v>358</v>
      </c>
      <c r="F21" s="18">
        <v>2425400</v>
      </c>
      <c r="G21" s="19">
        <v>2918400</v>
      </c>
      <c r="H21" s="20">
        <f t="shared" si="0"/>
        <v>493000</v>
      </c>
      <c r="I21" s="21">
        <f t="shared" si="1"/>
        <v>0.203265440752041</v>
      </c>
      <c r="J21" s="22">
        <v>44678.6440046296</v>
      </c>
    </row>
    <row r="22" s="54" customFormat="1" ht="32.1" customHeight="1" spans="1:10">
      <c r="A22" s="43">
        <v>20</v>
      </c>
      <c r="B22" s="23" t="s">
        <v>459</v>
      </c>
      <c r="C22" s="15" t="s">
        <v>362</v>
      </c>
      <c r="D22" s="16" t="s">
        <v>29</v>
      </c>
      <c r="E22" s="17" t="s">
        <v>358</v>
      </c>
      <c r="F22" s="18">
        <v>2800</v>
      </c>
      <c r="G22" s="19">
        <v>3600</v>
      </c>
      <c r="H22" s="20">
        <f t="shared" si="0"/>
        <v>800</v>
      </c>
      <c r="I22" s="21">
        <f t="shared" si="1"/>
        <v>0.285714285714286</v>
      </c>
      <c r="J22" s="22">
        <v>44678.6618055556</v>
      </c>
    </row>
    <row r="23" s="54" customFormat="1" ht="32.1" customHeight="1" spans="1:10">
      <c r="A23" s="43">
        <v>21</v>
      </c>
      <c r="B23" s="23" t="s">
        <v>460</v>
      </c>
      <c r="C23" s="15" t="s">
        <v>362</v>
      </c>
      <c r="D23" s="16" t="s">
        <v>29</v>
      </c>
      <c r="E23" s="17" t="s">
        <v>358</v>
      </c>
      <c r="F23" s="18">
        <v>5000</v>
      </c>
      <c r="G23" s="19">
        <v>7500</v>
      </c>
      <c r="H23" s="20">
        <f t="shared" si="0"/>
        <v>2500</v>
      </c>
      <c r="I23" s="21">
        <f t="shared" si="1"/>
        <v>0.5</v>
      </c>
      <c r="J23" s="22">
        <v>44678.66875</v>
      </c>
    </row>
    <row r="24" s="54" customFormat="1" ht="32.1" customHeight="1" spans="1:10">
      <c r="A24" s="43">
        <v>22</v>
      </c>
      <c r="B24" s="23" t="s">
        <v>461</v>
      </c>
      <c r="C24" s="15" t="s">
        <v>301</v>
      </c>
      <c r="D24" s="16" t="s">
        <v>29</v>
      </c>
      <c r="E24" s="17" t="s">
        <v>358</v>
      </c>
      <c r="F24" s="18">
        <v>22200</v>
      </c>
      <c r="G24" s="19">
        <v>22200</v>
      </c>
      <c r="H24" s="20">
        <f t="shared" si="0"/>
        <v>0</v>
      </c>
      <c r="I24" s="21">
        <f t="shared" si="1"/>
        <v>0</v>
      </c>
      <c r="J24" s="22">
        <v>44692.4604166667</v>
      </c>
    </row>
    <row r="25" s="54" customFormat="1" ht="32.1" customHeight="1" spans="1:10">
      <c r="A25" s="43">
        <v>23</v>
      </c>
      <c r="B25" s="23" t="s">
        <v>462</v>
      </c>
      <c r="C25" s="15" t="s">
        <v>301</v>
      </c>
      <c r="D25" s="16" t="s">
        <v>29</v>
      </c>
      <c r="E25" s="17" t="s">
        <v>358</v>
      </c>
      <c r="F25" s="18">
        <v>24000</v>
      </c>
      <c r="G25" s="19">
        <v>24000</v>
      </c>
      <c r="H25" s="20">
        <f t="shared" si="0"/>
        <v>0</v>
      </c>
      <c r="I25" s="21">
        <f t="shared" si="1"/>
        <v>0</v>
      </c>
      <c r="J25" s="22">
        <v>44692.4743055556</v>
      </c>
    </row>
    <row r="26" s="54" customFormat="1" ht="32.1" customHeight="1" spans="1:10">
      <c r="A26" s="43">
        <v>24</v>
      </c>
      <c r="B26" s="23" t="s">
        <v>463</v>
      </c>
      <c r="C26" s="15" t="s">
        <v>301</v>
      </c>
      <c r="D26" s="16" t="s">
        <v>29</v>
      </c>
      <c r="E26" s="17" t="s">
        <v>358</v>
      </c>
      <c r="F26" s="18">
        <v>66429</v>
      </c>
      <c r="G26" s="19">
        <v>66429</v>
      </c>
      <c r="H26" s="20">
        <f t="shared" si="0"/>
        <v>0</v>
      </c>
      <c r="I26" s="21">
        <f t="shared" si="1"/>
        <v>0</v>
      </c>
      <c r="J26" s="22">
        <v>44692.6270833333</v>
      </c>
    </row>
    <row r="27" s="54" customFormat="1" ht="32.1" customHeight="1" spans="1:10">
      <c r="A27" s="43">
        <v>25</v>
      </c>
      <c r="B27" s="23" t="s">
        <v>464</v>
      </c>
      <c r="C27" s="15" t="s">
        <v>465</v>
      </c>
      <c r="D27" s="16" t="s">
        <v>29</v>
      </c>
      <c r="E27" s="17" t="s">
        <v>358</v>
      </c>
      <c r="F27" s="18">
        <v>19075.84</v>
      </c>
      <c r="G27" s="19">
        <v>76075.84</v>
      </c>
      <c r="H27" s="20">
        <f t="shared" si="0"/>
        <v>57000</v>
      </c>
      <c r="I27" s="21">
        <f t="shared" si="1"/>
        <v>2.98807287123398</v>
      </c>
      <c r="J27" s="22">
        <v>44692.6572222222</v>
      </c>
    </row>
    <row r="28" s="54" customFormat="1" ht="32.1" customHeight="1" spans="1:10">
      <c r="A28" s="43">
        <v>26</v>
      </c>
      <c r="B28" s="14" t="s">
        <v>466</v>
      </c>
      <c r="C28" s="15" t="s">
        <v>465</v>
      </c>
      <c r="D28" s="16" t="s">
        <v>29</v>
      </c>
      <c r="E28" s="17" t="s">
        <v>358</v>
      </c>
      <c r="F28" s="18">
        <v>4069.42</v>
      </c>
      <c r="G28" s="19">
        <v>55069.42</v>
      </c>
      <c r="H28" s="20">
        <f t="shared" si="0"/>
        <v>51000</v>
      </c>
      <c r="I28" s="21">
        <f t="shared" si="1"/>
        <v>12.5324984887281</v>
      </c>
      <c r="J28" s="22">
        <v>44692.678287037</v>
      </c>
    </row>
    <row r="29" s="54" customFormat="1" ht="32.1" customHeight="1" spans="1:10">
      <c r="A29" s="43">
        <v>27</v>
      </c>
      <c r="B29" s="14" t="s">
        <v>467</v>
      </c>
      <c r="C29" s="15" t="s">
        <v>465</v>
      </c>
      <c r="D29" s="16" t="s">
        <v>29</v>
      </c>
      <c r="E29" s="17" t="s">
        <v>358</v>
      </c>
      <c r="F29" s="18">
        <v>12942.05</v>
      </c>
      <c r="G29" s="19">
        <v>81942.05</v>
      </c>
      <c r="H29" s="20">
        <f t="shared" si="0"/>
        <v>69000</v>
      </c>
      <c r="I29" s="21">
        <f t="shared" si="1"/>
        <v>5.33145830838237</v>
      </c>
      <c r="J29" s="22">
        <v>44692.6848148148</v>
      </c>
    </row>
    <row r="30" s="54" customFormat="1" ht="32.1" customHeight="1" spans="1:10">
      <c r="A30" s="43">
        <v>28</v>
      </c>
      <c r="B30" s="14" t="s">
        <v>468</v>
      </c>
      <c r="C30" s="15" t="s">
        <v>450</v>
      </c>
      <c r="D30" s="16" t="s">
        <v>29</v>
      </c>
      <c r="E30" s="17" t="s">
        <v>358</v>
      </c>
      <c r="F30" s="18">
        <v>20500</v>
      </c>
      <c r="G30" s="19">
        <v>20500</v>
      </c>
      <c r="H30" s="20">
        <f t="shared" si="0"/>
        <v>0</v>
      </c>
      <c r="I30" s="21">
        <f t="shared" si="1"/>
        <v>0</v>
      </c>
      <c r="J30" s="22">
        <v>44694.4881944444</v>
      </c>
    </row>
    <row r="31" s="54" customFormat="1" ht="32.1" customHeight="1" spans="1:10">
      <c r="A31" s="43">
        <v>29</v>
      </c>
      <c r="B31" s="14" t="s">
        <v>469</v>
      </c>
      <c r="C31" s="15" t="s">
        <v>450</v>
      </c>
      <c r="D31" s="16" t="s">
        <v>29</v>
      </c>
      <c r="E31" s="17" t="s">
        <v>358</v>
      </c>
      <c r="F31" s="18">
        <v>55600</v>
      </c>
      <c r="G31" s="19">
        <v>181100</v>
      </c>
      <c r="H31" s="20">
        <f t="shared" si="0"/>
        <v>125500</v>
      </c>
      <c r="I31" s="21">
        <f t="shared" si="1"/>
        <v>2.25719424460432</v>
      </c>
      <c r="J31" s="22">
        <v>44694.5086458333</v>
      </c>
    </row>
    <row r="32" s="54" customFormat="1" ht="32.1" customHeight="1" spans="1:10">
      <c r="A32" s="43">
        <v>30</v>
      </c>
      <c r="B32" s="14" t="s">
        <v>470</v>
      </c>
      <c r="C32" s="15" t="s">
        <v>374</v>
      </c>
      <c r="D32" s="82" t="s">
        <v>29</v>
      </c>
      <c r="E32" s="17" t="s">
        <v>358</v>
      </c>
      <c r="F32" s="19">
        <v>504700</v>
      </c>
      <c r="G32" s="19">
        <v>2378200</v>
      </c>
      <c r="H32" s="20">
        <f t="shared" si="0"/>
        <v>1873500</v>
      </c>
      <c r="I32" s="21">
        <f t="shared" si="1"/>
        <v>3.71210620170398</v>
      </c>
      <c r="J32" s="22">
        <v>44727.6016550926</v>
      </c>
    </row>
    <row r="33" s="54" customFormat="1" ht="32.1" customHeight="1" spans="1:10">
      <c r="A33" s="43">
        <v>31</v>
      </c>
      <c r="B33" s="67" t="s">
        <v>471</v>
      </c>
      <c r="C33" s="78" t="s">
        <v>465</v>
      </c>
      <c r="D33" s="83" t="s">
        <v>29</v>
      </c>
      <c r="E33" s="84" t="s">
        <v>358</v>
      </c>
      <c r="F33" s="85">
        <v>6023.76</v>
      </c>
      <c r="G33" s="85">
        <v>18023.76</v>
      </c>
      <c r="H33" s="20">
        <f t="shared" si="0"/>
        <v>12000</v>
      </c>
      <c r="I33" s="21">
        <f t="shared" si="1"/>
        <v>1.99211123949161</v>
      </c>
      <c r="J33" s="74">
        <v>44778</v>
      </c>
    </row>
    <row r="34" s="54" customFormat="1" ht="32.1" customHeight="1" spans="1:10">
      <c r="A34" s="43">
        <v>32</v>
      </c>
      <c r="B34" s="67" t="s">
        <v>472</v>
      </c>
      <c r="C34" s="78" t="s">
        <v>465</v>
      </c>
      <c r="D34" s="83" t="s">
        <v>29</v>
      </c>
      <c r="E34" s="84" t="s">
        <v>358</v>
      </c>
      <c r="F34" s="85">
        <v>1898.88</v>
      </c>
      <c r="G34" s="85">
        <v>1898.88</v>
      </c>
      <c r="H34" s="20">
        <f t="shared" si="0"/>
        <v>0</v>
      </c>
      <c r="I34" s="21">
        <f t="shared" si="1"/>
        <v>0</v>
      </c>
      <c r="J34" s="74">
        <v>44778</v>
      </c>
    </row>
    <row r="35" s="54" customFormat="1" ht="32.1" customHeight="1" spans="1:10">
      <c r="A35" s="43">
        <v>33</v>
      </c>
      <c r="B35" s="67" t="s">
        <v>473</v>
      </c>
      <c r="C35" s="78" t="s">
        <v>465</v>
      </c>
      <c r="D35" s="83" t="s">
        <v>29</v>
      </c>
      <c r="E35" s="84" t="s">
        <v>358</v>
      </c>
      <c r="F35" s="85">
        <v>2605</v>
      </c>
      <c r="G35" s="85">
        <v>18605</v>
      </c>
      <c r="H35" s="20">
        <f t="shared" si="0"/>
        <v>16000</v>
      </c>
      <c r="I35" s="21">
        <f t="shared" si="1"/>
        <v>6.14203454894434</v>
      </c>
      <c r="J35" s="74">
        <v>44778</v>
      </c>
    </row>
    <row r="36" s="54" customFormat="1" ht="32.1" customHeight="1" spans="1:10">
      <c r="A36" s="43">
        <v>34</v>
      </c>
      <c r="B36" s="67" t="s">
        <v>474</v>
      </c>
      <c r="C36" s="81" t="s">
        <v>465</v>
      </c>
      <c r="D36" s="83" t="s">
        <v>29</v>
      </c>
      <c r="E36" s="84" t="s">
        <v>358</v>
      </c>
      <c r="F36" s="85">
        <v>142.56</v>
      </c>
      <c r="G36" s="85">
        <v>8292.56</v>
      </c>
      <c r="H36" s="20">
        <f t="shared" si="0"/>
        <v>8150</v>
      </c>
      <c r="I36" s="21">
        <f t="shared" si="1"/>
        <v>57.168911335578</v>
      </c>
      <c r="J36" s="74">
        <v>44778</v>
      </c>
    </row>
    <row r="37" s="54" customFormat="1" ht="32.1" customHeight="1" spans="1:10">
      <c r="A37" s="43">
        <v>35</v>
      </c>
      <c r="B37" s="67" t="s">
        <v>475</v>
      </c>
      <c r="C37" s="78" t="s">
        <v>465</v>
      </c>
      <c r="D37" s="83" t="s">
        <v>29</v>
      </c>
      <c r="E37" s="84" t="s">
        <v>358</v>
      </c>
      <c r="F37" s="85">
        <v>6267.66</v>
      </c>
      <c r="G37" s="85">
        <v>70267.66</v>
      </c>
      <c r="H37" s="20">
        <f t="shared" si="0"/>
        <v>64000</v>
      </c>
      <c r="I37" s="21">
        <f t="shared" si="1"/>
        <v>10.2111473819575</v>
      </c>
      <c r="J37" s="74">
        <v>44778</v>
      </c>
    </row>
    <row r="38" s="54" customFormat="1" ht="32.1" customHeight="1" spans="1:10">
      <c r="A38" s="43">
        <v>36</v>
      </c>
      <c r="B38" s="67" t="s">
        <v>476</v>
      </c>
      <c r="C38" s="78" t="s">
        <v>465</v>
      </c>
      <c r="D38" s="83" t="s">
        <v>29</v>
      </c>
      <c r="E38" s="84" t="s">
        <v>358</v>
      </c>
      <c r="F38" s="85">
        <v>5404.56</v>
      </c>
      <c r="G38" s="85">
        <v>40404.56</v>
      </c>
      <c r="H38" s="20">
        <f t="shared" si="0"/>
        <v>35000</v>
      </c>
      <c r="I38" s="21">
        <f t="shared" si="1"/>
        <v>6.47601284840949</v>
      </c>
      <c r="J38" s="74">
        <v>44778</v>
      </c>
    </row>
    <row r="39" s="54" customFormat="1" ht="32.1" customHeight="1" spans="1:10">
      <c r="A39" s="43">
        <v>37</v>
      </c>
      <c r="B39" s="67" t="s">
        <v>477</v>
      </c>
      <c r="C39" s="78" t="s">
        <v>465</v>
      </c>
      <c r="D39" s="83" t="s">
        <v>29</v>
      </c>
      <c r="E39" s="84" t="s">
        <v>358</v>
      </c>
      <c r="F39" s="85">
        <v>50485.32</v>
      </c>
      <c r="G39" s="85">
        <v>103985.32</v>
      </c>
      <c r="H39" s="20">
        <f t="shared" si="0"/>
        <v>53500</v>
      </c>
      <c r="I39" s="21">
        <f t="shared" si="1"/>
        <v>1.05971399210701</v>
      </c>
      <c r="J39" s="74">
        <v>44778</v>
      </c>
    </row>
    <row r="40" s="54" customFormat="1" ht="32.1" customHeight="1" spans="1:10">
      <c r="A40" s="43">
        <v>38</v>
      </c>
      <c r="B40" s="67" t="s">
        <v>478</v>
      </c>
      <c r="C40" s="78" t="s">
        <v>465</v>
      </c>
      <c r="D40" s="83" t="s">
        <v>29</v>
      </c>
      <c r="E40" s="84" t="s">
        <v>358</v>
      </c>
      <c r="F40" s="85">
        <v>8678.4</v>
      </c>
      <c r="G40" s="85">
        <v>8678.4</v>
      </c>
      <c r="H40" s="20">
        <f t="shared" si="0"/>
        <v>0</v>
      </c>
      <c r="I40" s="21">
        <f t="shared" si="1"/>
        <v>0</v>
      </c>
      <c r="J40" s="74">
        <v>44778</v>
      </c>
    </row>
    <row r="41" s="54" customFormat="1" ht="32.1" customHeight="1" spans="1:10">
      <c r="A41" s="43">
        <v>39</v>
      </c>
      <c r="B41" s="67" t="s">
        <v>479</v>
      </c>
      <c r="C41" s="78" t="s">
        <v>365</v>
      </c>
      <c r="D41" s="84" t="s">
        <v>29</v>
      </c>
      <c r="E41" s="84" t="s">
        <v>87</v>
      </c>
      <c r="F41" s="85">
        <v>21900</v>
      </c>
      <c r="G41" s="85">
        <v>21900</v>
      </c>
      <c r="H41" s="20">
        <f t="shared" si="0"/>
        <v>0</v>
      </c>
      <c r="I41" s="21">
        <f t="shared" si="1"/>
        <v>0</v>
      </c>
      <c r="J41" s="63">
        <v>44798.4326388889</v>
      </c>
    </row>
    <row r="42" s="54" customFormat="1" ht="32.1" customHeight="1" spans="1:10">
      <c r="A42" s="43">
        <v>40</v>
      </c>
      <c r="B42" s="14" t="s">
        <v>480</v>
      </c>
      <c r="C42" s="28" t="s">
        <v>481</v>
      </c>
      <c r="D42" s="86" t="s">
        <v>29</v>
      </c>
      <c r="E42" s="86" t="s">
        <v>87</v>
      </c>
      <c r="F42" s="19">
        <v>20800</v>
      </c>
      <c r="G42" s="19">
        <v>20800</v>
      </c>
      <c r="H42" s="20">
        <f t="shared" si="0"/>
        <v>0</v>
      </c>
      <c r="I42" s="21">
        <f t="shared" si="1"/>
        <v>0</v>
      </c>
      <c r="J42" s="22">
        <v>44843.41875</v>
      </c>
    </row>
    <row r="43" s="54" customFormat="1" ht="32.1" customHeight="1" spans="1:10">
      <c r="A43" s="43">
        <v>41</v>
      </c>
      <c r="B43" s="14" t="s">
        <v>482</v>
      </c>
      <c r="C43" s="28" t="s">
        <v>483</v>
      </c>
      <c r="D43" s="86" t="s">
        <v>29</v>
      </c>
      <c r="E43" s="86" t="s">
        <v>30</v>
      </c>
      <c r="F43" s="19">
        <v>10460</v>
      </c>
      <c r="G43" s="19">
        <v>25460</v>
      </c>
      <c r="H43" s="20">
        <f t="shared" si="0"/>
        <v>15000</v>
      </c>
      <c r="I43" s="21">
        <f t="shared" si="1"/>
        <v>1.434034416826</v>
      </c>
      <c r="J43" s="22">
        <v>44843.639525463</v>
      </c>
    </row>
    <row r="44" s="54" customFormat="1" ht="32.1" customHeight="1" spans="1:10">
      <c r="A44" s="43">
        <v>42</v>
      </c>
      <c r="B44" s="14" t="s">
        <v>484</v>
      </c>
      <c r="C44" s="28" t="s">
        <v>483</v>
      </c>
      <c r="D44" s="86" t="s">
        <v>29</v>
      </c>
      <c r="E44" s="86" t="s">
        <v>30</v>
      </c>
      <c r="F44" s="19">
        <v>471</v>
      </c>
      <c r="G44" s="19">
        <v>471</v>
      </c>
      <c r="H44" s="20">
        <f t="shared" si="0"/>
        <v>0</v>
      </c>
      <c r="I44" s="21">
        <f t="shared" si="1"/>
        <v>0</v>
      </c>
      <c r="J44" s="22">
        <v>44843.6409722222</v>
      </c>
    </row>
    <row r="45" s="54" customFormat="1" ht="32.1" customHeight="1" spans="1:10">
      <c r="A45" s="43">
        <v>43</v>
      </c>
      <c r="B45" s="14" t="s">
        <v>485</v>
      </c>
      <c r="C45" s="28" t="s">
        <v>483</v>
      </c>
      <c r="D45" s="86" t="s">
        <v>29</v>
      </c>
      <c r="E45" s="86" t="s">
        <v>30</v>
      </c>
      <c r="F45" s="19">
        <v>1428</v>
      </c>
      <c r="G45" s="19">
        <v>1928</v>
      </c>
      <c r="H45" s="20">
        <f t="shared" si="0"/>
        <v>500</v>
      </c>
      <c r="I45" s="21">
        <f t="shared" si="1"/>
        <v>0.350140056022409</v>
      </c>
      <c r="J45" s="22">
        <v>44843.6548611111</v>
      </c>
    </row>
    <row r="46" s="54" customFormat="1" ht="32.1" customHeight="1" spans="1:10">
      <c r="A46" s="43">
        <v>44</v>
      </c>
      <c r="B46" s="14" t="s">
        <v>486</v>
      </c>
      <c r="C46" s="28" t="s">
        <v>483</v>
      </c>
      <c r="D46" s="86" t="s">
        <v>29</v>
      </c>
      <c r="E46" s="86" t="s">
        <v>30</v>
      </c>
      <c r="F46" s="19">
        <v>16089.6</v>
      </c>
      <c r="G46" s="19">
        <v>16089.6</v>
      </c>
      <c r="H46" s="20">
        <f t="shared" si="0"/>
        <v>0</v>
      </c>
      <c r="I46" s="21">
        <f t="shared" si="1"/>
        <v>0</v>
      </c>
      <c r="J46" s="22">
        <v>44843.66875</v>
      </c>
    </row>
    <row r="47" s="54" customFormat="1" ht="32.1" customHeight="1" spans="1:10">
      <c r="A47" s="43">
        <v>45</v>
      </c>
      <c r="B47" s="14" t="s">
        <v>487</v>
      </c>
      <c r="C47" s="87" t="s">
        <v>483</v>
      </c>
      <c r="D47" s="86" t="s">
        <v>29</v>
      </c>
      <c r="E47" s="86" t="s">
        <v>30</v>
      </c>
      <c r="F47" s="19">
        <v>8398</v>
      </c>
      <c r="G47" s="19">
        <v>22898</v>
      </c>
      <c r="H47" s="20">
        <f t="shared" si="0"/>
        <v>14500</v>
      </c>
      <c r="I47" s="21">
        <f t="shared" si="1"/>
        <v>1.72660157180281</v>
      </c>
      <c r="J47" s="22">
        <v>44843.6912731481</v>
      </c>
    </row>
    <row r="48" s="54" customFormat="1" ht="32.1" customHeight="1" spans="1:10">
      <c r="A48" s="43">
        <v>46</v>
      </c>
      <c r="B48" s="14" t="s">
        <v>488</v>
      </c>
      <c r="C48" s="87" t="s">
        <v>483</v>
      </c>
      <c r="D48" s="86" t="s">
        <v>29</v>
      </c>
      <c r="E48" s="86" t="s">
        <v>30</v>
      </c>
      <c r="F48" s="19">
        <v>240602.24</v>
      </c>
      <c r="G48" s="19">
        <v>244102.24</v>
      </c>
      <c r="H48" s="20">
        <f t="shared" si="0"/>
        <v>3500</v>
      </c>
      <c r="I48" s="21">
        <f t="shared" si="1"/>
        <v>0.0145468304866987</v>
      </c>
      <c r="J48" s="22">
        <v>44843.697037037</v>
      </c>
    </row>
    <row r="49" s="54" customFormat="1" ht="32.1" customHeight="1" spans="1:10">
      <c r="A49" s="43">
        <v>47</v>
      </c>
      <c r="B49" s="14" t="s">
        <v>489</v>
      </c>
      <c r="C49" s="28" t="s">
        <v>365</v>
      </c>
      <c r="D49" s="82" t="s">
        <v>29</v>
      </c>
      <c r="E49" s="17" t="s">
        <v>87</v>
      </c>
      <c r="F49" s="19">
        <v>20500</v>
      </c>
      <c r="G49" s="19">
        <v>20500</v>
      </c>
      <c r="H49" s="20">
        <f t="shared" si="0"/>
        <v>0</v>
      </c>
      <c r="I49" s="21">
        <f t="shared" si="1"/>
        <v>0</v>
      </c>
      <c r="J49" s="88">
        <v>44855.41875</v>
      </c>
    </row>
    <row r="50" s="54" customFormat="1" ht="32.1" customHeight="1" spans="1:10">
      <c r="A50" s="43">
        <v>48</v>
      </c>
      <c r="B50" s="14" t="s">
        <v>490</v>
      </c>
      <c r="C50" s="28" t="s">
        <v>365</v>
      </c>
      <c r="D50" s="82" t="s">
        <v>29</v>
      </c>
      <c r="E50" s="17" t="s">
        <v>87</v>
      </c>
      <c r="F50" s="19">
        <v>34100</v>
      </c>
      <c r="G50" s="19">
        <v>34100</v>
      </c>
      <c r="H50" s="20">
        <f t="shared" si="0"/>
        <v>0</v>
      </c>
      <c r="I50" s="21">
        <f t="shared" si="1"/>
        <v>0</v>
      </c>
      <c r="J50" s="88">
        <v>44855.4604166667</v>
      </c>
    </row>
    <row r="51" s="54" customFormat="1" ht="32.1" customHeight="1" spans="1:10">
      <c r="A51" s="43">
        <v>49</v>
      </c>
      <c r="B51" s="14" t="s">
        <v>491</v>
      </c>
      <c r="C51" s="28" t="s">
        <v>374</v>
      </c>
      <c r="D51" s="86" t="s">
        <v>29</v>
      </c>
      <c r="E51" s="86" t="s">
        <v>30</v>
      </c>
      <c r="F51" s="19">
        <v>129000</v>
      </c>
      <c r="G51" s="19">
        <v>129000</v>
      </c>
      <c r="H51" s="20">
        <f t="shared" si="0"/>
        <v>0</v>
      </c>
      <c r="I51" s="21">
        <f t="shared" si="1"/>
        <v>0</v>
      </c>
      <c r="J51" s="22" t="s">
        <v>492</v>
      </c>
    </row>
    <row r="52" s="54" customFormat="1" ht="32.1" customHeight="1" spans="1:10">
      <c r="A52" s="43">
        <v>50</v>
      </c>
      <c r="B52" s="59" t="s">
        <v>493</v>
      </c>
      <c r="C52" s="78" t="s">
        <v>494</v>
      </c>
      <c r="D52" s="84" t="s">
        <v>29</v>
      </c>
      <c r="E52" s="84" t="s">
        <v>103</v>
      </c>
      <c r="F52" s="18">
        <v>17859.65</v>
      </c>
      <c r="G52" s="19">
        <v>18359.65</v>
      </c>
      <c r="H52" s="20">
        <f t="shared" si="0"/>
        <v>500</v>
      </c>
      <c r="I52" s="21">
        <f t="shared" si="1"/>
        <v>0.027996069351863</v>
      </c>
      <c r="J52" s="22">
        <v>44910.6479166667</v>
      </c>
    </row>
    <row r="53" s="54" customFormat="1" ht="32.1" customHeight="1" spans="1:10">
      <c r="A53" s="43">
        <v>51</v>
      </c>
      <c r="B53" s="59" t="s">
        <v>495</v>
      </c>
      <c r="C53" s="78" t="s">
        <v>494</v>
      </c>
      <c r="D53" s="84" t="s">
        <v>29</v>
      </c>
      <c r="E53" s="84" t="s">
        <v>103</v>
      </c>
      <c r="F53" s="18">
        <v>243741</v>
      </c>
      <c r="G53" s="19">
        <v>243741</v>
      </c>
      <c r="H53" s="20">
        <f t="shared" si="0"/>
        <v>0</v>
      </c>
      <c r="I53" s="21">
        <f t="shared" si="1"/>
        <v>0</v>
      </c>
      <c r="J53" s="22">
        <v>44910.66875</v>
      </c>
    </row>
    <row r="54" s="54" customFormat="1" ht="32.1" customHeight="1" spans="1:10">
      <c r="A54" s="43">
        <v>52</v>
      </c>
      <c r="B54" s="59" t="s">
        <v>496</v>
      </c>
      <c r="C54" s="78" t="s">
        <v>374</v>
      </c>
      <c r="D54" s="84" t="s">
        <v>29</v>
      </c>
      <c r="E54" s="84" t="s">
        <v>103</v>
      </c>
      <c r="F54" s="18">
        <v>316145300</v>
      </c>
      <c r="G54" s="19">
        <v>316145300</v>
      </c>
      <c r="H54" s="20">
        <f t="shared" si="0"/>
        <v>0</v>
      </c>
      <c r="I54" s="21">
        <f t="shared" si="1"/>
        <v>0</v>
      </c>
      <c r="J54" s="22">
        <v>44911.6270833333</v>
      </c>
    </row>
    <row r="55" s="54" customFormat="1" ht="32.1" customHeight="1" spans="1:10">
      <c r="A55" s="43">
        <v>53</v>
      </c>
      <c r="B55" s="59" t="s">
        <v>491</v>
      </c>
      <c r="C55" s="78" t="s">
        <v>282</v>
      </c>
      <c r="D55" s="84" t="s">
        <v>29</v>
      </c>
      <c r="E55" s="84" t="s">
        <v>30</v>
      </c>
      <c r="F55" s="19">
        <v>175599</v>
      </c>
      <c r="G55" s="19">
        <v>175599</v>
      </c>
      <c r="H55" s="20">
        <f t="shared" si="0"/>
        <v>0</v>
      </c>
      <c r="I55" s="21">
        <f t="shared" si="1"/>
        <v>0</v>
      </c>
      <c r="J55" s="22">
        <v>44916.6270833333</v>
      </c>
    </row>
    <row r="56" s="54" customFormat="1" ht="32.1" customHeight="1" spans="1:10">
      <c r="A56" s="43">
        <v>54</v>
      </c>
      <c r="B56" s="14" t="s">
        <v>497</v>
      </c>
      <c r="C56" s="28" t="s">
        <v>362</v>
      </c>
      <c r="D56" s="28" t="s">
        <v>29</v>
      </c>
      <c r="E56" s="28" t="s">
        <v>87</v>
      </c>
      <c r="F56" s="18">
        <v>2108300</v>
      </c>
      <c r="G56" s="18">
        <v>4222300</v>
      </c>
      <c r="H56" s="20">
        <f t="shared" si="0"/>
        <v>2114000</v>
      </c>
      <c r="I56" s="21">
        <f t="shared" si="1"/>
        <v>1.00270360005692</v>
      </c>
      <c r="J56" s="22">
        <v>44925.516400463</v>
      </c>
    </row>
    <row r="57" s="54" customFormat="1" spans="1:10">
      <c r="A57" s="89"/>
      <c r="B57" s="89"/>
      <c r="C57" s="90"/>
      <c r="D57" s="90"/>
      <c r="E57" s="90"/>
      <c r="F57" s="90"/>
      <c r="G57" s="90"/>
      <c r="H57" s="90"/>
      <c r="I57" s="90"/>
      <c r="J57" s="90"/>
    </row>
    <row r="58" s="4" customFormat="1" ht="32.1" customHeight="1" spans="1:10">
      <c r="A58" s="44" t="s">
        <v>498</v>
      </c>
      <c r="B58" s="45">
        <v>54</v>
      </c>
      <c r="C58" s="46"/>
      <c r="D58" s="46"/>
      <c r="E58" s="46"/>
      <c r="F58" s="47">
        <f t="shared" ref="F58:H58" si="2">SUM(F3:F57)</f>
        <v>328736829.65</v>
      </c>
      <c r="G58" s="47">
        <f t="shared" si="2"/>
        <v>335041779.65</v>
      </c>
      <c r="H58" s="47">
        <f t="shared" si="2"/>
        <v>6304950</v>
      </c>
      <c r="I58" s="48">
        <f>H58/F58</f>
        <v>0.0191793234932416</v>
      </c>
      <c r="J58" s="49"/>
    </row>
    <row r="59" s="54" customFormat="1" ht="15" spans="1:10">
      <c r="C59" s="75"/>
      <c r="D59" s="75"/>
      <c r="E59" s="75"/>
      <c r="F59" s="75"/>
      <c r="G59" s="75"/>
      <c r="H59" s="75"/>
      <c r="I59" s="75"/>
      <c r="J59" s="75"/>
    </row>
  </sheetData>
  <mergeCells count="1">
    <mergeCell ref="A1:J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8"/>
  <sheetViews>
    <sheetView topLeftCell="B1" workbookViewId="0">
      <selection activeCell="A1" sqref="A1:J1"/>
    </sheetView>
  </sheetViews>
  <sheetFormatPr defaultColWidth="8.61261261261261" defaultRowHeight="14.1"/>
  <cols>
    <col min="1" max="1" width="7.02702702702703" customWidth="1"/>
    <col min="2" max="2" width="33.036036036036" customWidth="1"/>
    <col min="3" max="3" width="28.3423423423423" customWidth="1"/>
    <col min="6" max="6" width="11.9099099099099"/>
    <col min="7" max="7" width="12.8558558558559"/>
    <col min="8" max="8" width="12.036036036036" customWidth="1"/>
    <col min="9" max="9" width="11.1171171171171" customWidth="1"/>
    <col min="10" max="10" width="16.2702702702703" style="5"/>
  </cols>
  <sheetData>
    <row r="1" s="1" customFormat="1" ht="43" customHeight="1" spans="1:10">
      <c r="A1" s="6" t="s">
        <v>499</v>
      </c>
      <c r="B1" s="7"/>
      <c r="C1" s="7"/>
      <c r="D1" s="7"/>
      <c r="E1" s="7"/>
      <c r="F1" s="7"/>
      <c r="G1" s="7"/>
      <c r="H1" s="7"/>
      <c r="I1" s="7"/>
      <c r="J1" s="8"/>
    </row>
    <row r="2" s="1" customFormat="1" ht="32.1" customHeight="1" spans="1:10">
      <c r="A2" s="55" t="s">
        <v>16</v>
      </c>
      <c r="B2" s="56" t="s">
        <v>17</v>
      </c>
      <c r="C2" s="56" t="s">
        <v>18</v>
      </c>
      <c r="D2" s="11" t="s">
        <v>434</v>
      </c>
      <c r="E2" s="11" t="s">
        <v>20</v>
      </c>
      <c r="F2" s="57" t="s">
        <v>21</v>
      </c>
      <c r="G2" s="57" t="s">
        <v>22</v>
      </c>
      <c r="H2" s="57" t="s">
        <v>435</v>
      </c>
      <c r="I2" s="57" t="s">
        <v>6</v>
      </c>
      <c r="J2" s="58" t="s">
        <v>25</v>
      </c>
    </row>
    <row r="3" s="1" customFormat="1" ht="32.1" customHeight="1" spans="1:10">
      <c r="A3" s="43">
        <v>1</v>
      </c>
      <c r="B3" s="14" t="s">
        <v>500</v>
      </c>
      <c r="C3" s="15" t="s">
        <v>494</v>
      </c>
      <c r="D3" s="16" t="s">
        <v>29</v>
      </c>
      <c r="E3" s="17" t="s">
        <v>30</v>
      </c>
      <c r="F3" s="18">
        <v>353922.35</v>
      </c>
      <c r="G3" s="19">
        <v>370422.35</v>
      </c>
      <c r="H3" s="20">
        <f t="shared" ref="H3:H66" si="0">G3-F3</f>
        <v>16500</v>
      </c>
      <c r="I3" s="21">
        <f t="shared" ref="I3:I66" si="1">H3/F3</f>
        <v>0.0466203956884893</v>
      </c>
      <c r="J3" s="22">
        <v>44225.702974537</v>
      </c>
    </row>
    <row r="4" s="1" customFormat="1" ht="32.1" customHeight="1" spans="1:10">
      <c r="A4" s="43">
        <v>2</v>
      </c>
      <c r="B4" s="14" t="s">
        <v>501</v>
      </c>
      <c r="C4" s="15" t="s">
        <v>494</v>
      </c>
      <c r="D4" s="16" t="s">
        <v>29</v>
      </c>
      <c r="E4" s="17" t="s">
        <v>103</v>
      </c>
      <c r="F4" s="18">
        <v>44915.6</v>
      </c>
      <c r="G4" s="19">
        <v>44915.6</v>
      </c>
      <c r="H4" s="20">
        <f t="shared" si="0"/>
        <v>0</v>
      </c>
      <c r="I4" s="21">
        <f t="shared" si="1"/>
        <v>0</v>
      </c>
      <c r="J4" s="22">
        <v>44225.6965277778</v>
      </c>
    </row>
    <row r="5" s="1" customFormat="1" ht="32.1" customHeight="1" spans="1:10">
      <c r="A5" s="43">
        <v>3</v>
      </c>
      <c r="B5" s="14" t="s">
        <v>502</v>
      </c>
      <c r="C5" s="15" t="s">
        <v>494</v>
      </c>
      <c r="D5" s="16" t="s">
        <v>29</v>
      </c>
      <c r="E5" s="17" t="s">
        <v>103</v>
      </c>
      <c r="F5" s="18">
        <v>6462.72</v>
      </c>
      <c r="G5" s="19">
        <v>6462.72</v>
      </c>
      <c r="H5" s="20">
        <f t="shared" si="0"/>
        <v>0</v>
      </c>
      <c r="I5" s="21">
        <f t="shared" si="1"/>
        <v>0</v>
      </c>
      <c r="J5" s="22">
        <v>44225.6791666667</v>
      </c>
    </row>
    <row r="6" s="1" customFormat="1" ht="32.1" customHeight="1" spans="1:10">
      <c r="A6" s="43">
        <v>4</v>
      </c>
      <c r="B6" s="14" t="s">
        <v>503</v>
      </c>
      <c r="C6" s="15" t="s">
        <v>494</v>
      </c>
      <c r="D6" s="16" t="s">
        <v>29</v>
      </c>
      <c r="E6" s="17" t="s">
        <v>30</v>
      </c>
      <c r="F6" s="18">
        <v>790.5</v>
      </c>
      <c r="G6" s="19">
        <v>2290.5</v>
      </c>
      <c r="H6" s="20">
        <f t="shared" si="0"/>
        <v>1500</v>
      </c>
      <c r="I6" s="21">
        <f t="shared" si="1"/>
        <v>1.89753320683112</v>
      </c>
      <c r="J6" s="22">
        <v>44225.6444444444</v>
      </c>
    </row>
    <row r="7" s="2" customFormat="1" ht="32.1" customHeight="1" spans="1:10">
      <c r="A7" s="43">
        <v>5</v>
      </c>
      <c r="B7" s="14" t="s">
        <v>504</v>
      </c>
      <c r="C7" s="15" t="s">
        <v>505</v>
      </c>
      <c r="D7" s="16" t="s">
        <v>29</v>
      </c>
      <c r="E7" s="17" t="s">
        <v>103</v>
      </c>
      <c r="F7" s="18">
        <v>600</v>
      </c>
      <c r="G7" s="19">
        <v>600</v>
      </c>
      <c r="H7" s="30">
        <f t="shared" si="0"/>
        <v>0</v>
      </c>
      <c r="I7" s="31">
        <f t="shared" si="1"/>
        <v>0</v>
      </c>
      <c r="J7" s="22">
        <v>44273.4604166667</v>
      </c>
    </row>
    <row r="8" s="2" customFormat="1" ht="32.1" customHeight="1" spans="1:10">
      <c r="A8" s="43">
        <v>6</v>
      </c>
      <c r="B8" s="14" t="s">
        <v>506</v>
      </c>
      <c r="C8" s="15" t="s">
        <v>167</v>
      </c>
      <c r="D8" s="17" t="s">
        <v>29</v>
      </c>
      <c r="E8" s="17" t="s">
        <v>30</v>
      </c>
      <c r="F8" s="18">
        <v>28218500</v>
      </c>
      <c r="G8" s="19">
        <v>30686500</v>
      </c>
      <c r="H8" s="30">
        <f t="shared" si="0"/>
        <v>2468000</v>
      </c>
      <c r="I8" s="31">
        <f t="shared" si="1"/>
        <v>0.08746035402307</v>
      </c>
      <c r="J8" s="22">
        <v>44256.640162037</v>
      </c>
    </row>
    <row r="9" s="2" customFormat="1" ht="32.1" customHeight="1" spans="1:10">
      <c r="A9" s="43">
        <v>7</v>
      </c>
      <c r="B9" s="59" t="s">
        <v>507</v>
      </c>
      <c r="C9" s="15" t="s">
        <v>33</v>
      </c>
      <c r="D9" s="60" t="s">
        <v>29</v>
      </c>
      <c r="E9" s="17" t="s">
        <v>358</v>
      </c>
      <c r="F9" s="61">
        <v>28500</v>
      </c>
      <c r="G9" s="62">
        <v>28500</v>
      </c>
      <c r="H9" s="30">
        <f t="shared" si="0"/>
        <v>0</v>
      </c>
      <c r="I9" s="31">
        <f t="shared" si="1"/>
        <v>0</v>
      </c>
      <c r="J9" s="63">
        <v>44340.4604166667</v>
      </c>
    </row>
    <row r="10" s="2" customFormat="1" ht="32.1" customHeight="1" spans="1:10">
      <c r="A10" s="43">
        <v>8</v>
      </c>
      <c r="B10" s="59" t="s">
        <v>508</v>
      </c>
      <c r="C10" s="15" t="s">
        <v>509</v>
      </c>
      <c r="D10" s="60" t="s">
        <v>29</v>
      </c>
      <c r="E10" s="17" t="s">
        <v>103</v>
      </c>
      <c r="F10" s="61">
        <v>252400</v>
      </c>
      <c r="G10" s="62">
        <v>254400</v>
      </c>
      <c r="H10" s="30">
        <f t="shared" si="0"/>
        <v>2000</v>
      </c>
      <c r="I10" s="31">
        <f t="shared" si="1"/>
        <v>0.00792393026941363</v>
      </c>
      <c r="J10" s="63">
        <v>44336.4604166667</v>
      </c>
    </row>
    <row r="11" s="2" customFormat="1" ht="32.1" customHeight="1" spans="1:10">
      <c r="A11" s="43">
        <v>9</v>
      </c>
      <c r="B11" s="59" t="s">
        <v>510</v>
      </c>
      <c r="C11" s="15" t="s">
        <v>511</v>
      </c>
      <c r="D11" s="60" t="s">
        <v>29</v>
      </c>
      <c r="E11" s="17" t="s">
        <v>34</v>
      </c>
      <c r="F11" s="18">
        <v>1264500</v>
      </c>
      <c r="G11" s="19">
        <v>1264500</v>
      </c>
      <c r="H11" s="30">
        <f t="shared" si="0"/>
        <v>0</v>
      </c>
      <c r="I11" s="31">
        <f t="shared" si="1"/>
        <v>0</v>
      </c>
      <c r="J11" s="63">
        <v>44363.7</v>
      </c>
    </row>
    <row r="12" s="2" customFormat="1" ht="32.1" customHeight="1" spans="1:10">
      <c r="A12" s="43">
        <v>10</v>
      </c>
      <c r="B12" s="59" t="s">
        <v>512</v>
      </c>
      <c r="C12" s="15" t="s">
        <v>494</v>
      </c>
      <c r="D12" s="60" t="s">
        <v>29</v>
      </c>
      <c r="E12" s="17" t="s">
        <v>87</v>
      </c>
      <c r="F12" s="61">
        <v>3000</v>
      </c>
      <c r="G12" s="19">
        <v>3000</v>
      </c>
      <c r="H12" s="30">
        <f t="shared" si="0"/>
        <v>0</v>
      </c>
      <c r="I12" s="31">
        <f t="shared" si="1"/>
        <v>0</v>
      </c>
      <c r="J12" s="63">
        <v>44355.7034722222</v>
      </c>
    </row>
    <row r="13" s="2" customFormat="1" ht="32.1" customHeight="1" spans="1:10">
      <c r="A13" s="43">
        <v>11</v>
      </c>
      <c r="B13" s="14" t="s">
        <v>513</v>
      </c>
      <c r="C13" s="15" t="s">
        <v>494</v>
      </c>
      <c r="D13" s="60" t="s">
        <v>29</v>
      </c>
      <c r="E13" s="17" t="s">
        <v>358</v>
      </c>
      <c r="F13" s="18">
        <v>64968.69</v>
      </c>
      <c r="G13" s="19">
        <v>193968.69</v>
      </c>
      <c r="H13" s="30">
        <f t="shared" si="0"/>
        <v>129000</v>
      </c>
      <c r="I13" s="31">
        <f t="shared" si="1"/>
        <v>1.98557181928711</v>
      </c>
      <c r="J13" s="22">
        <v>44354.7435416667</v>
      </c>
    </row>
    <row r="14" s="2" customFormat="1" ht="32.1" customHeight="1" spans="1:10">
      <c r="A14" s="43">
        <v>12</v>
      </c>
      <c r="B14" s="14" t="s">
        <v>514</v>
      </c>
      <c r="C14" s="15" t="s">
        <v>494</v>
      </c>
      <c r="D14" s="60" t="s">
        <v>29</v>
      </c>
      <c r="E14" s="17" t="s">
        <v>358</v>
      </c>
      <c r="F14" s="18">
        <v>180773.36</v>
      </c>
      <c r="G14" s="19">
        <v>376273.36</v>
      </c>
      <c r="H14" s="30">
        <f t="shared" si="0"/>
        <v>195500</v>
      </c>
      <c r="I14" s="31">
        <f t="shared" si="1"/>
        <v>1.08146465828815</v>
      </c>
      <c r="J14" s="22">
        <v>44354.7403472222</v>
      </c>
    </row>
    <row r="15" s="2" customFormat="1" ht="32.1" customHeight="1" spans="1:10">
      <c r="A15" s="43">
        <v>13</v>
      </c>
      <c r="B15" s="14" t="s">
        <v>515</v>
      </c>
      <c r="C15" s="15" t="s">
        <v>494</v>
      </c>
      <c r="D15" s="60" t="s">
        <v>29</v>
      </c>
      <c r="E15" s="17" t="s">
        <v>358</v>
      </c>
      <c r="F15" s="18">
        <v>26602.8</v>
      </c>
      <c r="G15" s="19">
        <v>126102.8</v>
      </c>
      <c r="H15" s="30">
        <f t="shared" si="0"/>
        <v>99500</v>
      </c>
      <c r="I15" s="31">
        <f t="shared" si="1"/>
        <v>3.74020779767543</v>
      </c>
      <c r="J15" s="22">
        <v>44354.7399884259</v>
      </c>
    </row>
    <row r="16" s="2" customFormat="1" ht="32.1" customHeight="1" spans="1:10">
      <c r="A16" s="43">
        <v>14</v>
      </c>
      <c r="B16" s="14" t="s">
        <v>516</v>
      </c>
      <c r="C16" s="15" t="s">
        <v>494</v>
      </c>
      <c r="D16" s="60" t="s">
        <v>29</v>
      </c>
      <c r="E16" s="17" t="s">
        <v>358</v>
      </c>
      <c r="F16" s="18">
        <v>8754.47</v>
      </c>
      <c r="G16" s="19">
        <v>71254.47</v>
      </c>
      <c r="H16" s="30">
        <f t="shared" si="0"/>
        <v>62500</v>
      </c>
      <c r="I16" s="31">
        <f t="shared" si="1"/>
        <v>7.13921002642079</v>
      </c>
      <c r="J16" s="22">
        <v>44354.7258217593</v>
      </c>
    </row>
    <row r="17" s="2" customFormat="1" ht="32.1" customHeight="1" spans="1:10">
      <c r="A17" s="43">
        <v>15</v>
      </c>
      <c r="B17" s="14" t="s">
        <v>517</v>
      </c>
      <c r="C17" s="15" t="s">
        <v>494</v>
      </c>
      <c r="D17" s="60" t="s">
        <v>29</v>
      </c>
      <c r="E17" s="17" t="s">
        <v>358</v>
      </c>
      <c r="F17" s="18">
        <v>8580</v>
      </c>
      <c r="G17" s="19">
        <v>40080</v>
      </c>
      <c r="H17" s="30">
        <f t="shared" si="0"/>
        <v>31500</v>
      </c>
      <c r="I17" s="31">
        <f t="shared" si="1"/>
        <v>3.67132867132867</v>
      </c>
      <c r="J17" s="22">
        <v>44354.7229513889</v>
      </c>
    </row>
    <row r="18" s="2" customFormat="1" ht="32.1" customHeight="1" spans="1:10">
      <c r="A18" s="43">
        <v>16</v>
      </c>
      <c r="B18" s="14" t="s">
        <v>518</v>
      </c>
      <c r="C18" s="15" t="s">
        <v>494</v>
      </c>
      <c r="D18" s="60" t="s">
        <v>29</v>
      </c>
      <c r="E18" s="17" t="s">
        <v>358</v>
      </c>
      <c r="F18" s="18">
        <v>12533.76</v>
      </c>
      <c r="G18" s="19">
        <v>14033.76</v>
      </c>
      <c r="H18" s="30">
        <f t="shared" si="0"/>
        <v>1500</v>
      </c>
      <c r="I18" s="31">
        <f t="shared" si="1"/>
        <v>0.119676776960784</v>
      </c>
      <c r="J18" s="22">
        <v>44354.7034722222</v>
      </c>
    </row>
    <row r="19" s="2" customFormat="1" ht="32.1" customHeight="1" spans="1:10">
      <c r="A19" s="43">
        <v>17</v>
      </c>
      <c r="B19" s="14" t="s">
        <v>519</v>
      </c>
      <c r="C19" s="15" t="s">
        <v>494</v>
      </c>
      <c r="D19" s="60" t="s">
        <v>29</v>
      </c>
      <c r="E19" s="17" t="s">
        <v>358</v>
      </c>
      <c r="F19" s="18">
        <v>1513.2</v>
      </c>
      <c r="G19" s="19">
        <v>11513.2</v>
      </c>
      <c r="H19" s="30">
        <f t="shared" si="0"/>
        <v>10000</v>
      </c>
      <c r="I19" s="31">
        <f t="shared" si="1"/>
        <v>6.60851176315094</v>
      </c>
      <c r="J19" s="22">
        <v>44354.6874884259</v>
      </c>
    </row>
    <row r="20" s="2" customFormat="1" ht="32.1" customHeight="1" spans="1:10">
      <c r="A20" s="43">
        <v>18</v>
      </c>
      <c r="B20" s="14" t="s">
        <v>520</v>
      </c>
      <c r="C20" s="15" t="s">
        <v>494</v>
      </c>
      <c r="D20" s="60" t="s">
        <v>29</v>
      </c>
      <c r="E20" s="17" t="s">
        <v>358</v>
      </c>
      <c r="F20" s="18">
        <v>26500.97</v>
      </c>
      <c r="G20" s="19">
        <v>159500.97</v>
      </c>
      <c r="H20" s="30">
        <f t="shared" si="0"/>
        <v>133000</v>
      </c>
      <c r="I20" s="31">
        <f t="shared" si="1"/>
        <v>5.01868422174736</v>
      </c>
      <c r="J20" s="22">
        <v>44354.6866319444</v>
      </c>
    </row>
    <row r="21" s="2" customFormat="1" ht="32.1" customHeight="1" spans="1:10">
      <c r="A21" s="43">
        <v>19</v>
      </c>
      <c r="B21" s="14" t="s">
        <v>521</v>
      </c>
      <c r="C21" s="15" t="s">
        <v>494</v>
      </c>
      <c r="D21" s="60" t="s">
        <v>29</v>
      </c>
      <c r="E21" s="17" t="s">
        <v>358</v>
      </c>
      <c r="F21" s="18">
        <v>83585.64</v>
      </c>
      <c r="G21" s="19">
        <v>85585.64</v>
      </c>
      <c r="H21" s="30">
        <f t="shared" si="0"/>
        <v>2000</v>
      </c>
      <c r="I21" s="31">
        <f t="shared" si="1"/>
        <v>0.0239275550202164</v>
      </c>
      <c r="J21" s="22">
        <v>44354.6826388889</v>
      </c>
    </row>
    <row r="22" s="2" customFormat="1" ht="32.1" customHeight="1" spans="1:10">
      <c r="A22" s="43">
        <v>20</v>
      </c>
      <c r="B22" s="14" t="s">
        <v>522</v>
      </c>
      <c r="C22" s="15" t="s">
        <v>494</v>
      </c>
      <c r="D22" s="60" t="s">
        <v>29</v>
      </c>
      <c r="E22" s="17" t="s">
        <v>358</v>
      </c>
      <c r="F22" s="18">
        <v>4339.2</v>
      </c>
      <c r="G22" s="19">
        <v>6339.2</v>
      </c>
      <c r="H22" s="30">
        <f t="shared" si="0"/>
        <v>2000</v>
      </c>
      <c r="I22" s="31">
        <f t="shared" si="1"/>
        <v>0.460914454277286</v>
      </c>
      <c r="J22" s="22">
        <v>44354.66875</v>
      </c>
    </row>
    <row r="23" s="2" customFormat="1" ht="32.1" customHeight="1" spans="1:10">
      <c r="A23" s="43">
        <v>21</v>
      </c>
      <c r="B23" s="14" t="s">
        <v>523</v>
      </c>
      <c r="C23" s="15" t="s">
        <v>494</v>
      </c>
      <c r="D23" s="60" t="s">
        <v>29</v>
      </c>
      <c r="E23" s="17" t="s">
        <v>358</v>
      </c>
      <c r="F23" s="18">
        <v>1374.08</v>
      </c>
      <c r="G23" s="19">
        <v>2374.08</v>
      </c>
      <c r="H23" s="30">
        <f t="shared" si="0"/>
        <v>1000</v>
      </c>
      <c r="I23" s="31">
        <f t="shared" si="1"/>
        <v>0.727759664648347</v>
      </c>
      <c r="J23" s="22">
        <v>44354.6618055556</v>
      </c>
    </row>
    <row r="24" s="2" customFormat="1" ht="32.1" customHeight="1" spans="1:10">
      <c r="A24" s="43">
        <v>22</v>
      </c>
      <c r="B24" s="14" t="s">
        <v>524</v>
      </c>
      <c r="C24" s="15" t="s">
        <v>494</v>
      </c>
      <c r="D24" s="60" t="s">
        <v>29</v>
      </c>
      <c r="E24" s="17" t="s">
        <v>358</v>
      </c>
      <c r="F24" s="18">
        <v>25459.2</v>
      </c>
      <c r="G24" s="19">
        <v>26459.2</v>
      </c>
      <c r="H24" s="30">
        <f t="shared" si="0"/>
        <v>1000</v>
      </c>
      <c r="I24" s="31">
        <f t="shared" si="1"/>
        <v>0.0392785319255907</v>
      </c>
      <c r="J24" s="22">
        <v>44354.6479166667</v>
      </c>
    </row>
    <row r="25" s="2" customFormat="1" ht="32.1" customHeight="1" spans="1:10">
      <c r="A25" s="43">
        <v>23</v>
      </c>
      <c r="B25" s="14" t="s">
        <v>525</v>
      </c>
      <c r="C25" s="15" t="s">
        <v>511</v>
      </c>
      <c r="D25" s="60" t="s">
        <v>29</v>
      </c>
      <c r="E25" s="17" t="s">
        <v>34</v>
      </c>
      <c r="F25" s="18">
        <v>1268700</v>
      </c>
      <c r="G25" s="19">
        <v>1268700</v>
      </c>
      <c r="H25" s="30">
        <f t="shared" si="0"/>
        <v>0</v>
      </c>
      <c r="I25" s="31">
        <f t="shared" si="1"/>
        <v>0</v>
      </c>
      <c r="J25" s="22">
        <v>44348.66875</v>
      </c>
    </row>
    <row r="26" s="2" customFormat="1" ht="32.1" customHeight="1" spans="1:10">
      <c r="A26" s="43">
        <v>24</v>
      </c>
      <c r="B26" s="14" t="s">
        <v>526</v>
      </c>
      <c r="C26" s="15" t="s">
        <v>511</v>
      </c>
      <c r="D26" s="60" t="s">
        <v>29</v>
      </c>
      <c r="E26" s="17" t="s">
        <v>34</v>
      </c>
      <c r="F26" s="18">
        <v>1273100</v>
      </c>
      <c r="G26" s="19">
        <v>1273100</v>
      </c>
      <c r="H26" s="30">
        <f t="shared" si="0"/>
        <v>0</v>
      </c>
      <c r="I26" s="31">
        <f t="shared" si="1"/>
        <v>0</v>
      </c>
      <c r="J26" s="22">
        <v>44348.6583333333</v>
      </c>
    </row>
    <row r="27" s="2" customFormat="1" ht="32.1" customHeight="1" spans="1:10">
      <c r="A27" s="43">
        <v>25</v>
      </c>
      <c r="B27" s="14" t="s">
        <v>527</v>
      </c>
      <c r="C27" s="15" t="s">
        <v>511</v>
      </c>
      <c r="D27" s="60" t="s">
        <v>29</v>
      </c>
      <c r="E27" s="17" t="s">
        <v>34</v>
      </c>
      <c r="F27" s="18">
        <v>1281900</v>
      </c>
      <c r="G27" s="19">
        <v>1281900</v>
      </c>
      <c r="H27" s="30">
        <f t="shared" si="0"/>
        <v>0</v>
      </c>
      <c r="I27" s="31">
        <f t="shared" si="1"/>
        <v>0</v>
      </c>
      <c r="J27" s="22">
        <v>44348.6375</v>
      </c>
    </row>
    <row r="28" s="2" customFormat="1" ht="32.1" customHeight="1" spans="1:10">
      <c r="A28" s="43">
        <v>26</v>
      </c>
      <c r="B28" s="64" t="s">
        <v>373</v>
      </c>
      <c r="C28" s="15" t="s">
        <v>528</v>
      </c>
      <c r="D28" s="60" t="s">
        <v>29</v>
      </c>
      <c r="E28" s="17" t="s">
        <v>358</v>
      </c>
      <c r="F28" s="15">
        <v>20500</v>
      </c>
      <c r="G28" s="15">
        <v>20500</v>
      </c>
      <c r="H28" s="65">
        <f t="shared" si="0"/>
        <v>0</v>
      </c>
      <c r="I28" s="66">
        <f t="shared" si="1"/>
        <v>0</v>
      </c>
      <c r="J28" s="22">
        <v>44407.6583333333</v>
      </c>
    </row>
    <row r="29" s="2" customFormat="1" ht="32.1" customHeight="1" spans="1:10">
      <c r="A29" s="43">
        <v>27</v>
      </c>
      <c r="B29" s="67" t="s">
        <v>529</v>
      </c>
      <c r="C29" s="15" t="s">
        <v>362</v>
      </c>
      <c r="D29" s="60" t="s">
        <v>29</v>
      </c>
      <c r="E29" s="17" t="s">
        <v>358</v>
      </c>
      <c r="F29" s="15">
        <v>2600</v>
      </c>
      <c r="G29" s="17">
        <v>2740</v>
      </c>
      <c r="H29" s="65">
        <f t="shared" si="0"/>
        <v>140</v>
      </c>
      <c r="I29" s="66">
        <f t="shared" si="1"/>
        <v>0.0538461538461538</v>
      </c>
      <c r="J29" s="22">
        <v>44393.6441203704</v>
      </c>
    </row>
    <row r="30" s="2" customFormat="1" ht="32.1" customHeight="1" spans="1:10">
      <c r="A30" s="43">
        <v>28</v>
      </c>
      <c r="B30" s="67" t="s">
        <v>530</v>
      </c>
      <c r="C30" s="15" t="s">
        <v>362</v>
      </c>
      <c r="D30" s="60" t="s">
        <v>29</v>
      </c>
      <c r="E30" s="17" t="s">
        <v>358</v>
      </c>
      <c r="F30" s="15">
        <v>2500</v>
      </c>
      <c r="G30" s="17">
        <v>3120</v>
      </c>
      <c r="H30" s="65">
        <f t="shared" si="0"/>
        <v>620</v>
      </c>
      <c r="I30" s="66">
        <f t="shared" si="1"/>
        <v>0.248</v>
      </c>
      <c r="J30" s="22">
        <v>44393.6367476852</v>
      </c>
    </row>
    <row r="31" s="2" customFormat="1" ht="32.1" customHeight="1" spans="1:10">
      <c r="A31" s="43">
        <v>29</v>
      </c>
      <c r="B31" s="67" t="s">
        <v>514</v>
      </c>
      <c r="C31" s="15" t="s">
        <v>494</v>
      </c>
      <c r="D31" s="60" t="s">
        <v>29</v>
      </c>
      <c r="E31" s="17" t="s">
        <v>358</v>
      </c>
      <c r="F31" s="15">
        <v>240373.6</v>
      </c>
      <c r="G31" s="17">
        <v>406373.6</v>
      </c>
      <c r="H31" s="65">
        <f t="shared" si="0"/>
        <v>166000</v>
      </c>
      <c r="I31" s="66">
        <f t="shared" si="1"/>
        <v>0.690591645671571</v>
      </c>
      <c r="J31" s="22">
        <v>44384.6752314815</v>
      </c>
    </row>
    <row r="32" s="2" customFormat="1" ht="32.1" customHeight="1" spans="1:10">
      <c r="A32" s="43">
        <v>30</v>
      </c>
      <c r="B32" s="68" t="s">
        <v>531</v>
      </c>
      <c r="C32" s="15" t="s">
        <v>494</v>
      </c>
      <c r="D32" s="60" t="s">
        <v>29</v>
      </c>
      <c r="E32" s="17" t="s">
        <v>358</v>
      </c>
      <c r="F32" s="15">
        <v>25440.82</v>
      </c>
      <c r="G32" s="17">
        <v>39940.82</v>
      </c>
      <c r="H32" s="65">
        <f t="shared" si="0"/>
        <v>14500</v>
      </c>
      <c r="I32" s="66">
        <f t="shared" si="1"/>
        <v>0.569950182423365</v>
      </c>
      <c r="J32" s="22">
        <v>44384.6733101852</v>
      </c>
    </row>
    <row r="33" s="2" customFormat="1" ht="32.1" customHeight="1" spans="1:10">
      <c r="A33" s="43">
        <v>31</v>
      </c>
      <c r="B33" s="68" t="s">
        <v>532</v>
      </c>
      <c r="C33" s="15" t="s">
        <v>494</v>
      </c>
      <c r="D33" s="60" t="s">
        <v>29</v>
      </c>
      <c r="E33" s="17" t="s">
        <v>87</v>
      </c>
      <c r="F33" s="15">
        <v>16200</v>
      </c>
      <c r="G33" s="17">
        <v>16200</v>
      </c>
      <c r="H33" s="65">
        <f t="shared" si="0"/>
        <v>0</v>
      </c>
      <c r="I33" s="66">
        <f t="shared" si="1"/>
        <v>0</v>
      </c>
      <c r="J33" s="22">
        <v>44384.6722222222</v>
      </c>
    </row>
    <row r="34" s="2" customFormat="1" ht="32.1" customHeight="1" spans="1:10">
      <c r="A34" s="43">
        <v>32</v>
      </c>
      <c r="B34" s="68" t="s">
        <v>533</v>
      </c>
      <c r="C34" s="15" t="s">
        <v>494</v>
      </c>
      <c r="D34" s="60" t="s">
        <v>29</v>
      </c>
      <c r="E34" s="17" t="s">
        <v>358</v>
      </c>
      <c r="F34" s="15">
        <v>6563.04</v>
      </c>
      <c r="G34" s="17">
        <v>20563.04</v>
      </c>
      <c r="H34" s="65">
        <f t="shared" si="0"/>
        <v>14000</v>
      </c>
      <c r="I34" s="66">
        <f t="shared" si="1"/>
        <v>2.13315780491967</v>
      </c>
      <c r="J34" s="22">
        <v>44384.6554166667</v>
      </c>
    </row>
    <row r="35" s="2" customFormat="1" ht="32.1" customHeight="1" spans="1:10">
      <c r="A35" s="43">
        <v>33</v>
      </c>
      <c r="B35" s="64" t="s">
        <v>534</v>
      </c>
      <c r="C35" s="15" t="s">
        <v>267</v>
      </c>
      <c r="D35" s="60" t="s">
        <v>29</v>
      </c>
      <c r="E35" s="17" t="s">
        <v>358</v>
      </c>
      <c r="F35" s="15">
        <v>53800</v>
      </c>
      <c r="G35" s="17">
        <v>106800</v>
      </c>
      <c r="H35" s="65">
        <f t="shared" si="0"/>
        <v>53000</v>
      </c>
      <c r="I35" s="66">
        <f t="shared" si="1"/>
        <v>0.985130111524164</v>
      </c>
      <c r="J35" s="22">
        <v>44434.492025463</v>
      </c>
    </row>
    <row r="36" s="2" customFormat="1" ht="32.1" customHeight="1" spans="1:10">
      <c r="A36" s="43">
        <v>34</v>
      </c>
      <c r="B36" s="64" t="s">
        <v>535</v>
      </c>
      <c r="C36" s="15" t="s">
        <v>494</v>
      </c>
      <c r="D36" s="60" t="s">
        <v>29</v>
      </c>
      <c r="E36" s="17" t="s">
        <v>87</v>
      </c>
      <c r="F36" s="15">
        <v>12500</v>
      </c>
      <c r="G36" s="17">
        <v>12500</v>
      </c>
      <c r="H36" s="65">
        <f t="shared" si="0"/>
        <v>0</v>
      </c>
      <c r="I36" s="66">
        <f t="shared" si="1"/>
        <v>0</v>
      </c>
      <c r="J36" s="22">
        <v>44433.73125</v>
      </c>
    </row>
    <row r="37" s="2" customFormat="1" ht="32.1" customHeight="1" spans="1:10">
      <c r="A37" s="43">
        <v>35</v>
      </c>
      <c r="B37" s="64" t="s">
        <v>536</v>
      </c>
      <c r="C37" s="15" t="s">
        <v>494</v>
      </c>
      <c r="D37" s="60" t="s">
        <v>29</v>
      </c>
      <c r="E37" s="17" t="s">
        <v>87</v>
      </c>
      <c r="F37" s="15">
        <v>26500</v>
      </c>
      <c r="G37" s="17">
        <v>44000</v>
      </c>
      <c r="H37" s="65">
        <f t="shared" si="0"/>
        <v>17500</v>
      </c>
      <c r="I37" s="66">
        <f t="shared" si="1"/>
        <v>0.660377358490566</v>
      </c>
      <c r="J37" s="22">
        <v>44433.716724537</v>
      </c>
    </row>
    <row r="38" s="2" customFormat="1" ht="32.1" customHeight="1" spans="1:10">
      <c r="A38" s="43">
        <v>36</v>
      </c>
      <c r="B38" s="64" t="s">
        <v>537</v>
      </c>
      <c r="C38" s="15" t="s">
        <v>494</v>
      </c>
      <c r="D38" s="60" t="s">
        <v>29</v>
      </c>
      <c r="E38" s="17" t="s">
        <v>87</v>
      </c>
      <c r="F38" s="15">
        <v>25000</v>
      </c>
      <c r="G38" s="17">
        <v>27000</v>
      </c>
      <c r="H38" s="65">
        <f t="shared" si="0"/>
        <v>2000</v>
      </c>
      <c r="I38" s="66">
        <f t="shared" si="1"/>
        <v>0.08</v>
      </c>
      <c r="J38" s="22">
        <v>44433.6895833333</v>
      </c>
    </row>
    <row r="39" s="2" customFormat="1" ht="32.1" customHeight="1" spans="1:10">
      <c r="A39" s="43">
        <v>37</v>
      </c>
      <c r="B39" s="64" t="s">
        <v>538</v>
      </c>
      <c r="C39" s="15" t="s">
        <v>494</v>
      </c>
      <c r="D39" s="60" t="s">
        <v>29</v>
      </c>
      <c r="E39" s="17" t="s">
        <v>87</v>
      </c>
      <c r="F39" s="15">
        <v>25000</v>
      </c>
      <c r="G39" s="17">
        <v>27000</v>
      </c>
      <c r="H39" s="65">
        <f t="shared" si="0"/>
        <v>2000</v>
      </c>
      <c r="I39" s="66">
        <f t="shared" si="1"/>
        <v>0.08</v>
      </c>
      <c r="J39" s="22">
        <v>44433.6791666667</v>
      </c>
    </row>
    <row r="40" s="2" customFormat="1" ht="32.1" customHeight="1" spans="1:10">
      <c r="A40" s="43">
        <v>38</v>
      </c>
      <c r="B40" s="64" t="s">
        <v>539</v>
      </c>
      <c r="C40" s="15" t="s">
        <v>494</v>
      </c>
      <c r="D40" s="60" t="s">
        <v>29</v>
      </c>
      <c r="E40" s="17" t="s">
        <v>87</v>
      </c>
      <c r="F40" s="15">
        <v>41442.5</v>
      </c>
      <c r="G40" s="17">
        <v>70442.5</v>
      </c>
      <c r="H40" s="65">
        <f t="shared" si="0"/>
        <v>29000</v>
      </c>
      <c r="I40" s="66">
        <f t="shared" si="1"/>
        <v>0.699764734270375</v>
      </c>
      <c r="J40" s="22">
        <v>44433.6740625</v>
      </c>
    </row>
    <row r="41" s="2" customFormat="1" ht="32.1" customHeight="1" spans="1:10">
      <c r="A41" s="43">
        <v>39</v>
      </c>
      <c r="B41" s="67" t="s">
        <v>540</v>
      </c>
      <c r="C41" s="15" t="s">
        <v>374</v>
      </c>
      <c r="D41" s="60" t="s">
        <v>29</v>
      </c>
      <c r="E41" s="17" t="s">
        <v>358</v>
      </c>
      <c r="F41" s="15">
        <v>57100</v>
      </c>
      <c r="G41" s="17">
        <v>57100</v>
      </c>
      <c r="H41" s="65">
        <f t="shared" si="0"/>
        <v>0</v>
      </c>
      <c r="I41" s="66">
        <f t="shared" si="1"/>
        <v>0</v>
      </c>
      <c r="J41" s="22">
        <v>44433.4604166667</v>
      </c>
    </row>
    <row r="42" s="2" customFormat="1" ht="32.1" customHeight="1" spans="1:10">
      <c r="A42" s="43">
        <v>40</v>
      </c>
      <c r="B42" s="67" t="s">
        <v>541</v>
      </c>
      <c r="C42" s="15" t="s">
        <v>511</v>
      </c>
      <c r="D42" s="60" t="s">
        <v>29</v>
      </c>
      <c r="E42" s="17" t="s">
        <v>34</v>
      </c>
      <c r="F42" s="15">
        <v>1277600</v>
      </c>
      <c r="G42" s="17">
        <v>1277600</v>
      </c>
      <c r="H42" s="65">
        <f t="shared" si="0"/>
        <v>0</v>
      </c>
      <c r="I42" s="66">
        <f t="shared" si="1"/>
        <v>0</v>
      </c>
      <c r="J42" s="22">
        <v>44428.6270833333</v>
      </c>
    </row>
    <row r="43" s="2" customFormat="1" ht="32.1" customHeight="1" spans="1:10">
      <c r="A43" s="43">
        <v>41</v>
      </c>
      <c r="B43" s="67" t="s">
        <v>542</v>
      </c>
      <c r="C43" s="15" t="s">
        <v>374</v>
      </c>
      <c r="D43" s="60" t="s">
        <v>29</v>
      </c>
      <c r="E43" s="17" t="s">
        <v>358</v>
      </c>
      <c r="F43" s="15">
        <v>99300</v>
      </c>
      <c r="G43" s="17">
        <v>109300</v>
      </c>
      <c r="H43" s="65">
        <f t="shared" si="0"/>
        <v>10000</v>
      </c>
      <c r="I43" s="66">
        <f t="shared" si="1"/>
        <v>0.100704934541793</v>
      </c>
      <c r="J43" s="22">
        <v>44427.6479166667</v>
      </c>
    </row>
    <row r="44" s="2" customFormat="1" ht="32.1" customHeight="1" spans="1:10">
      <c r="A44" s="43">
        <v>42</v>
      </c>
      <c r="B44" s="68" t="s">
        <v>543</v>
      </c>
      <c r="C44" s="15" t="s">
        <v>544</v>
      </c>
      <c r="D44" s="60" t="s">
        <v>29</v>
      </c>
      <c r="E44" s="17" t="s">
        <v>358</v>
      </c>
      <c r="F44" s="15">
        <v>81900</v>
      </c>
      <c r="G44" s="17">
        <v>83900</v>
      </c>
      <c r="H44" s="65">
        <f t="shared" si="0"/>
        <v>2000</v>
      </c>
      <c r="I44" s="66">
        <f t="shared" si="1"/>
        <v>0.0244200244200244</v>
      </c>
      <c r="J44" s="22">
        <v>44427.6278356481</v>
      </c>
    </row>
    <row r="45" s="2" customFormat="1" ht="32.1" customHeight="1" spans="1:10">
      <c r="A45" s="43">
        <v>43</v>
      </c>
      <c r="B45" s="68" t="s">
        <v>545</v>
      </c>
      <c r="C45" s="15" t="s">
        <v>130</v>
      </c>
      <c r="D45" s="60" t="s">
        <v>29</v>
      </c>
      <c r="E45" s="17" t="s">
        <v>358</v>
      </c>
      <c r="F45" s="15">
        <v>1726200</v>
      </c>
      <c r="G45" s="17">
        <v>2594700</v>
      </c>
      <c r="H45" s="65">
        <f t="shared" si="0"/>
        <v>868500</v>
      </c>
      <c r="I45" s="66">
        <f t="shared" si="1"/>
        <v>0.503128258602711</v>
      </c>
      <c r="J45" s="22">
        <v>44426.5147337963</v>
      </c>
    </row>
    <row r="46" s="2" customFormat="1" ht="32.1" customHeight="1" spans="1:10">
      <c r="A46" s="43">
        <v>44</v>
      </c>
      <c r="B46" s="68" t="s">
        <v>546</v>
      </c>
      <c r="C46" s="15" t="s">
        <v>425</v>
      </c>
      <c r="D46" s="60" t="s">
        <v>29</v>
      </c>
      <c r="E46" s="17" t="s">
        <v>87</v>
      </c>
      <c r="F46" s="15">
        <v>25600</v>
      </c>
      <c r="G46" s="17">
        <v>42100</v>
      </c>
      <c r="H46" s="65">
        <f t="shared" si="0"/>
        <v>16500</v>
      </c>
      <c r="I46" s="66">
        <f t="shared" si="1"/>
        <v>0.64453125</v>
      </c>
      <c r="J46" s="22">
        <v>44425.4823842593</v>
      </c>
    </row>
    <row r="47" s="2" customFormat="1" ht="32.1" customHeight="1" spans="1:10">
      <c r="A47" s="43">
        <v>45</v>
      </c>
      <c r="B47" s="64" t="s">
        <v>547</v>
      </c>
      <c r="C47" s="15" t="s">
        <v>494</v>
      </c>
      <c r="D47" s="60" t="s">
        <v>29</v>
      </c>
      <c r="E47" s="17" t="s">
        <v>358</v>
      </c>
      <c r="F47" s="15">
        <v>3753.6</v>
      </c>
      <c r="G47" s="17">
        <v>17253.6</v>
      </c>
      <c r="H47" s="65">
        <f t="shared" si="0"/>
        <v>13500</v>
      </c>
      <c r="I47" s="66">
        <f t="shared" si="1"/>
        <v>3.596547314578</v>
      </c>
      <c r="J47" s="22">
        <v>44413.5158217593</v>
      </c>
    </row>
    <row r="48" s="2" customFormat="1" ht="32.1" customHeight="1" spans="1:10">
      <c r="A48" s="43">
        <v>46</v>
      </c>
      <c r="B48" s="64" t="s">
        <v>548</v>
      </c>
      <c r="C48" s="15" t="s">
        <v>494</v>
      </c>
      <c r="D48" s="60" t="s">
        <v>29</v>
      </c>
      <c r="E48" s="17" t="s">
        <v>358</v>
      </c>
      <c r="F48" s="15">
        <v>20480</v>
      </c>
      <c r="G48" s="17">
        <v>100480</v>
      </c>
      <c r="H48" s="65">
        <f t="shared" si="0"/>
        <v>80000</v>
      </c>
      <c r="I48" s="66">
        <f t="shared" si="1"/>
        <v>3.90625</v>
      </c>
      <c r="J48" s="22">
        <v>44413.5056712963</v>
      </c>
    </row>
    <row r="49" s="2" customFormat="1" ht="32.1" customHeight="1" spans="1:10">
      <c r="A49" s="43">
        <v>47</v>
      </c>
      <c r="B49" s="64" t="s">
        <v>549</v>
      </c>
      <c r="C49" s="15" t="s">
        <v>494</v>
      </c>
      <c r="D49" s="60" t="s">
        <v>29</v>
      </c>
      <c r="E49" s="17" t="s">
        <v>358</v>
      </c>
      <c r="F49" s="15">
        <v>23202</v>
      </c>
      <c r="G49" s="17">
        <v>83702</v>
      </c>
      <c r="H49" s="65">
        <f t="shared" si="0"/>
        <v>60500</v>
      </c>
      <c r="I49" s="66">
        <f t="shared" si="1"/>
        <v>2.60753383329023</v>
      </c>
      <c r="J49" s="22">
        <v>44413.4968865741</v>
      </c>
    </row>
    <row r="50" s="2" customFormat="1" ht="32.1" customHeight="1" spans="1:10">
      <c r="A50" s="43">
        <v>48</v>
      </c>
      <c r="B50" s="64" t="s">
        <v>550</v>
      </c>
      <c r="C50" s="15" t="s">
        <v>494</v>
      </c>
      <c r="D50" s="60" t="s">
        <v>29</v>
      </c>
      <c r="E50" s="17" t="s">
        <v>358</v>
      </c>
      <c r="F50" s="15">
        <v>102</v>
      </c>
      <c r="G50" s="17">
        <v>152</v>
      </c>
      <c r="H50" s="65">
        <f t="shared" si="0"/>
        <v>50</v>
      </c>
      <c r="I50" s="66">
        <f t="shared" si="1"/>
        <v>0.490196078431373</v>
      </c>
      <c r="J50" s="22">
        <v>44413.4951388889</v>
      </c>
    </row>
    <row r="51" s="2" customFormat="1" ht="32.1" customHeight="1" spans="1:10">
      <c r="A51" s="43">
        <v>49</v>
      </c>
      <c r="B51" s="64" t="s">
        <v>551</v>
      </c>
      <c r="C51" s="15" t="s">
        <v>494</v>
      </c>
      <c r="D51" s="60" t="s">
        <v>29</v>
      </c>
      <c r="E51" s="17" t="s">
        <v>358</v>
      </c>
      <c r="F51" s="15">
        <v>918</v>
      </c>
      <c r="G51" s="17">
        <v>8118</v>
      </c>
      <c r="H51" s="65">
        <f t="shared" si="0"/>
        <v>7200</v>
      </c>
      <c r="I51" s="66">
        <f t="shared" si="1"/>
        <v>7.84313725490196</v>
      </c>
      <c r="J51" s="22">
        <v>44413.4751273148</v>
      </c>
    </row>
    <row r="52" s="2" customFormat="1" ht="32.1" customHeight="1" spans="1:10">
      <c r="A52" s="43">
        <v>50</v>
      </c>
      <c r="B52" s="64" t="s">
        <v>552</v>
      </c>
      <c r="C52" s="15" t="s">
        <v>494</v>
      </c>
      <c r="D52" s="60" t="s">
        <v>29</v>
      </c>
      <c r="E52" s="17" t="s">
        <v>358</v>
      </c>
      <c r="F52" s="15">
        <v>714</v>
      </c>
      <c r="G52" s="17">
        <v>1514</v>
      </c>
      <c r="H52" s="65">
        <f t="shared" si="0"/>
        <v>800</v>
      </c>
      <c r="I52" s="66">
        <f t="shared" si="1"/>
        <v>1.12044817927171</v>
      </c>
      <c r="J52" s="22">
        <v>44413.4744444444</v>
      </c>
    </row>
    <row r="53" s="2" customFormat="1" ht="32.1" customHeight="1" spans="1:10">
      <c r="A53" s="43">
        <v>51</v>
      </c>
      <c r="B53" s="64" t="s">
        <v>553</v>
      </c>
      <c r="C53" s="15" t="s">
        <v>494</v>
      </c>
      <c r="D53" s="60" t="s">
        <v>29</v>
      </c>
      <c r="E53" s="17" t="s">
        <v>358</v>
      </c>
      <c r="F53" s="15">
        <v>91889.76</v>
      </c>
      <c r="G53" s="15">
        <v>91889.76</v>
      </c>
      <c r="H53" s="65">
        <f t="shared" si="0"/>
        <v>0</v>
      </c>
      <c r="I53" s="66">
        <f t="shared" si="1"/>
        <v>0</v>
      </c>
      <c r="J53" s="22">
        <v>44413.4673611111</v>
      </c>
    </row>
    <row r="54" s="2" customFormat="1" ht="32.1" customHeight="1" spans="1:10">
      <c r="A54" s="43">
        <v>52</v>
      </c>
      <c r="B54" s="64" t="s">
        <v>554</v>
      </c>
      <c r="C54" s="15" t="s">
        <v>494</v>
      </c>
      <c r="D54" s="60" t="s">
        <v>29</v>
      </c>
      <c r="E54" s="17" t="s">
        <v>358</v>
      </c>
      <c r="F54" s="15">
        <v>5958</v>
      </c>
      <c r="G54" s="15">
        <v>59958</v>
      </c>
      <c r="H54" s="65">
        <f t="shared" si="0"/>
        <v>54000</v>
      </c>
      <c r="I54" s="66">
        <f t="shared" si="1"/>
        <v>9.06344410876133</v>
      </c>
      <c r="J54" s="22">
        <v>44413.4611805556</v>
      </c>
    </row>
    <row r="55" s="2" customFormat="1" ht="32.1" customHeight="1" spans="1:10">
      <c r="A55" s="43">
        <v>53</v>
      </c>
      <c r="B55" s="64" t="s">
        <v>555</v>
      </c>
      <c r="C55" s="15" t="s">
        <v>494</v>
      </c>
      <c r="D55" s="60" t="s">
        <v>29</v>
      </c>
      <c r="E55" s="17" t="s">
        <v>358</v>
      </c>
      <c r="F55" s="15">
        <v>3463.18</v>
      </c>
      <c r="G55" s="15">
        <v>27963.18</v>
      </c>
      <c r="H55" s="65">
        <f t="shared" si="0"/>
        <v>24500</v>
      </c>
      <c r="I55" s="66">
        <f t="shared" si="1"/>
        <v>7.07442292921535</v>
      </c>
      <c r="J55" s="22">
        <v>44413.4272800926</v>
      </c>
    </row>
    <row r="56" s="2" customFormat="1" ht="32.1" customHeight="1" spans="1:10">
      <c r="A56" s="43">
        <v>54</v>
      </c>
      <c r="B56" s="64" t="s">
        <v>556</v>
      </c>
      <c r="C56" s="15" t="s">
        <v>43</v>
      </c>
      <c r="D56" s="60" t="s">
        <v>29</v>
      </c>
      <c r="E56" s="17" t="s">
        <v>358</v>
      </c>
      <c r="F56" s="15">
        <v>365000</v>
      </c>
      <c r="G56" s="15">
        <v>1035500</v>
      </c>
      <c r="H56" s="65">
        <f t="shared" si="0"/>
        <v>670500</v>
      </c>
      <c r="I56" s="66">
        <f t="shared" si="1"/>
        <v>1.83698630136986</v>
      </c>
      <c r="J56" s="22">
        <v>44410.6693402778</v>
      </c>
    </row>
    <row r="57" s="2" customFormat="1" ht="32.1" customHeight="1" spans="1:10">
      <c r="A57" s="43">
        <v>55</v>
      </c>
      <c r="B57" s="64" t="s">
        <v>557</v>
      </c>
      <c r="C57" s="15" t="s">
        <v>362</v>
      </c>
      <c r="D57" s="60" t="s">
        <v>29</v>
      </c>
      <c r="E57" s="17" t="s">
        <v>358</v>
      </c>
      <c r="F57" s="15">
        <v>3100</v>
      </c>
      <c r="G57" s="17">
        <v>3120</v>
      </c>
      <c r="H57" s="65">
        <f t="shared" si="0"/>
        <v>20</v>
      </c>
      <c r="I57" s="66">
        <f t="shared" si="1"/>
        <v>0.00645161290322581</v>
      </c>
      <c r="J57" s="22">
        <v>44469.6166666667</v>
      </c>
    </row>
    <row r="58" s="2" customFormat="1" ht="32.1" customHeight="1" spans="1:10">
      <c r="A58" s="43">
        <v>56</v>
      </c>
      <c r="B58" s="64" t="s">
        <v>558</v>
      </c>
      <c r="C58" s="15" t="s">
        <v>559</v>
      </c>
      <c r="D58" s="60" t="s">
        <v>29</v>
      </c>
      <c r="E58" s="17" t="s">
        <v>358</v>
      </c>
      <c r="F58" s="15">
        <v>579170</v>
      </c>
      <c r="G58" s="17">
        <v>595670</v>
      </c>
      <c r="H58" s="65">
        <f t="shared" si="0"/>
        <v>16500</v>
      </c>
      <c r="I58" s="66">
        <f t="shared" si="1"/>
        <v>0.0284890446673688</v>
      </c>
      <c r="J58" s="22">
        <v>44465.4943171296</v>
      </c>
    </row>
    <row r="59" s="2" customFormat="1" ht="32.1" customHeight="1" spans="1:10">
      <c r="A59" s="43">
        <v>57</v>
      </c>
      <c r="B59" s="64" t="s">
        <v>560</v>
      </c>
      <c r="C59" s="15" t="s">
        <v>559</v>
      </c>
      <c r="D59" s="60" t="s">
        <v>29</v>
      </c>
      <c r="E59" s="17" t="s">
        <v>87</v>
      </c>
      <c r="F59" s="15">
        <v>53260</v>
      </c>
      <c r="G59" s="17">
        <v>53260</v>
      </c>
      <c r="H59" s="65">
        <f t="shared" si="0"/>
        <v>0</v>
      </c>
      <c r="I59" s="66">
        <f t="shared" si="1"/>
        <v>0</v>
      </c>
      <c r="J59" s="22">
        <v>44465.4881944444</v>
      </c>
    </row>
    <row r="60" s="2" customFormat="1" ht="32.1" customHeight="1" spans="1:10">
      <c r="A60" s="43">
        <v>58</v>
      </c>
      <c r="B60" s="64" t="s">
        <v>561</v>
      </c>
      <c r="C60" s="15" t="s">
        <v>559</v>
      </c>
      <c r="D60" s="60" t="s">
        <v>29</v>
      </c>
      <c r="E60" s="17" t="s">
        <v>358</v>
      </c>
      <c r="F60" s="15">
        <v>63670</v>
      </c>
      <c r="G60" s="17">
        <v>75170</v>
      </c>
      <c r="H60" s="65">
        <f t="shared" si="0"/>
        <v>11500</v>
      </c>
      <c r="I60" s="66">
        <f t="shared" si="1"/>
        <v>0.180618815768808</v>
      </c>
      <c r="J60" s="22">
        <v>44465.4826967593</v>
      </c>
    </row>
    <row r="61" s="2" customFormat="1" ht="32.1" customHeight="1" spans="1:10">
      <c r="A61" s="43">
        <v>59</v>
      </c>
      <c r="B61" s="64" t="s">
        <v>562</v>
      </c>
      <c r="C61" s="15" t="s">
        <v>362</v>
      </c>
      <c r="D61" s="60" t="s">
        <v>29</v>
      </c>
      <c r="E61" s="17" t="s">
        <v>358</v>
      </c>
      <c r="F61" s="15">
        <v>3000</v>
      </c>
      <c r="G61" s="17">
        <v>4010</v>
      </c>
      <c r="H61" s="65">
        <f t="shared" si="0"/>
        <v>1010</v>
      </c>
      <c r="I61" s="66">
        <f t="shared" si="1"/>
        <v>0.336666666666667</v>
      </c>
      <c r="J61" s="22">
        <v>44463.6582291667</v>
      </c>
    </row>
    <row r="62" s="2" customFormat="1" ht="32.1" customHeight="1" spans="1:10">
      <c r="A62" s="43">
        <v>60</v>
      </c>
      <c r="B62" s="64" t="s">
        <v>563</v>
      </c>
      <c r="C62" s="15" t="s">
        <v>362</v>
      </c>
      <c r="D62" s="60" t="s">
        <v>29</v>
      </c>
      <c r="E62" s="17" t="s">
        <v>358</v>
      </c>
      <c r="F62" s="15">
        <v>3000</v>
      </c>
      <c r="G62" s="17">
        <v>3060</v>
      </c>
      <c r="H62" s="65">
        <f t="shared" si="0"/>
        <v>60</v>
      </c>
      <c r="I62" s="66">
        <f t="shared" si="1"/>
        <v>0.02</v>
      </c>
      <c r="J62" s="22">
        <v>44463.6479166667</v>
      </c>
    </row>
    <row r="63" s="2" customFormat="1" ht="32.1" customHeight="1" spans="1:10">
      <c r="A63" s="43">
        <v>61</v>
      </c>
      <c r="B63" s="67" t="s">
        <v>564</v>
      </c>
      <c r="C63" s="15" t="s">
        <v>276</v>
      </c>
      <c r="D63" s="60" t="s">
        <v>29</v>
      </c>
      <c r="E63" s="17" t="s">
        <v>358</v>
      </c>
      <c r="F63" s="15">
        <v>41378.18</v>
      </c>
      <c r="G63" s="17">
        <v>45378.18</v>
      </c>
      <c r="H63" s="65">
        <f t="shared" si="0"/>
        <v>4000</v>
      </c>
      <c r="I63" s="66">
        <f t="shared" si="1"/>
        <v>0.0966693073499124</v>
      </c>
      <c r="J63" s="22">
        <v>44463.4627662037</v>
      </c>
    </row>
    <row r="64" s="2" customFormat="1" ht="32.1" customHeight="1" spans="1:10">
      <c r="A64" s="43">
        <v>62</v>
      </c>
      <c r="B64" s="67" t="s">
        <v>565</v>
      </c>
      <c r="C64" s="15" t="s">
        <v>143</v>
      </c>
      <c r="D64" s="60" t="s">
        <v>29</v>
      </c>
      <c r="E64" s="17" t="s">
        <v>358</v>
      </c>
      <c r="F64" s="15">
        <v>43200</v>
      </c>
      <c r="G64" s="17">
        <v>43200</v>
      </c>
      <c r="H64" s="65">
        <f t="shared" si="0"/>
        <v>0</v>
      </c>
      <c r="I64" s="66">
        <f t="shared" si="1"/>
        <v>0</v>
      </c>
      <c r="J64" s="22">
        <v>44456.6270833333</v>
      </c>
    </row>
    <row r="65" s="2" customFormat="1" ht="32.1" customHeight="1" spans="1:10">
      <c r="A65" s="43">
        <v>63</v>
      </c>
      <c r="B65" s="68" t="s">
        <v>566</v>
      </c>
      <c r="C65" s="15" t="s">
        <v>276</v>
      </c>
      <c r="D65" s="60" t="s">
        <v>29</v>
      </c>
      <c r="E65" s="17" t="s">
        <v>358</v>
      </c>
      <c r="F65" s="15">
        <v>72872</v>
      </c>
      <c r="G65" s="17">
        <v>239372</v>
      </c>
      <c r="H65" s="65">
        <f t="shared" si="0"/>
        <v>166500</v>
      </c>
      <c r="I65" s="66">
        <f t="shared" si="1"/>
        <v>2.28482819189812</v>
      </c>
      <c r="J65" s="22">
        <v>44454.5053125</v>
      </c>
    </row>
    <row r="66" s="2" customFormat="1" ht="32.1" customHeight="1" spans="1:10">
      <c r="A66" s="43">
        <v>64</v>
      </c>
      <c r="B66" s="64" t="s">
        <v>567</v>
      </c>
      <c r="C66" s="15" t="s">
        <v>494</v>
      </c>
      <c r="D66" s="60" t="s">
        <v>29</v>
      </c>
      <c r="E66" s="17" t="s">
        <v>358</v>
      </c>
      <c r="F66" s="15">
        <v>18.36</v>
      </c>
      <c r="G66" s="17">
        <v>18.36</v>
      </c>
      <c r="H66" s="65">
        <f t="shared" si="0"/>
        <v>0</v>
      </c>
      <c r="I66" s="66">
        <f t="shared" si="1"/>
        <v>0</v>
      </c>
      <c r="J66" s="22">
        <v>44445.6479166667</v>
      </c>
    </row>
    <row r="67" s="2" customFormat="1" ht="32.1" customHeight="1" spans="1:10">
      <c r="A67" s="43">
        <v>65</v>
      </c>
      <c r="B67" s="64" t="s">
        <v>568</v>
      </c>
      <c r="C67" s="15" t="s">
        <v>494</v>
      </c>
      <c r="D67" s="60" t="s">
        <v>29</v>
      </c>
      <c r="E67" s="17" t="s">
        <v>358</v>
      </c>
      <c r="F67" s="15">
        <v>29963.52</v>
      </c>
      <c r="G67" s="17">
        <v>29963.52</v>
      </c>
      <c r="H67" s="65">
        <f t="shared" ref="H67:H104" si="2">G67-F67</f>
        <v>0</v>
      </c>
      <c r="I67" s="66">
        <f t="shared" ref="I67:I104" si="3">H67/F67</f>
        <v>0</v>
      </c>
      <c r="J67" s="22">
        <v>44445.6409722222</v>
      </c>
    </row>
    <row r="68" s="2" customFormat="1" ht="32.1" customHeight="1" spans="1:10">
      <c r="A68" s="43">
        <v>66</v>
      </c>
      <c r="B68" s="64" t="s">
        <v>569</v>
      </c>
      <c r="C68" s="15" t="s">
        <v>494</v>
      </c>
      <c r="D68" s="60" t="s">
        <v>29</v>
      </c>
      <c r="E68" s="17" t="s">
        <v>358</v>
      </c>
      <c r="F68" s="15">
        <v>33194.88</v>
      </c>
      <c r="G68" s="17">
        <v>33194.88</v>
      </c>
      <c r="H68" s="65">
        <f t="shared" si="2"/>
        <v>0</v>
      </c>
      <c r="I68" s="66">
        <f t="shared" si="3"/>
        <v>0</v>
      </c>
      <c r="J68" s="22">
        <v>44445.6340277778</v>
      </c>
    </row>
    <row r="69" s="2" customFormat="1" ht="32.1" customHeight="1" spans="1:10">
      <c r="A69" s="43">
        <v>67</v>
      </c>
      <c r="B69" s="64" t="s">
        <v>570</v>
      </c>
      <c r="C69" s="15" t="s">
        <v>494</v>
      </c>
      <c r="D69" s="60" t="s">
        <v>29</v>
      </c>
      <c r="E69" s="17" t="s">
        <v>358</v>
      </c>
      <c r="F69" s="15">
        <v>59927.04</v>
      </c>
      <c r="G69" s="17">
        <v>59927.04</v>
      </c>
      <c r="H69" s="65">
        <f t="shared" si="2"/>
        <v>0</v>
      </c>
      <c r="I69" s="66">
        <f t="shared" si="3"/>
        <v>0</v>
      </c>
      <c r="J69" s="22">
        <v>44445.6270833333</v>
      </c>
    </row>
    <row r="70" s="2" customFormat="1" ht="32.1" customHeight="1" spans="1:10">
      <c r="A70" s="43">
        <v>68</v>
      </c>
      <c r="B70" s="64" t="s">
        <v>571</v>
      </c>
      <c r="C70" s="15" t="s">
        <v>301</v>
      </c>
      <c r="D70" s="60" t="s">
        <v>29</v>
      </c>
      <c r="E70" s="17" t="s">
        <v>103</v>
      </c>
      <c r="F70" s="15">
        <v>244805</v>
      </c>
      <c r="G70" s="17">
        <v>281805</v>
      </c>
      <c r="H70" s="65">
        <f t="shared" si="2"/>
        <v>37000</v>
      </c>
      <c r="I70" s="66">
        <f t="shared" si="3"/>
        <v>0.151140703825494</v>
      </c>
      <c r="J70" s="69">
        <v>44440</v>
      </c>
    </row>
    <row r="71" s="2" customFormat="1" ht="32.1" customHeight="1" spans="1:10">
      <c r="A71" s="43">
        <v>69</v>
      </c>
      <c r="B71" s="64" t="s">
        <v>572</v>
      </c>
      <c r="C71" s="15" t="s">
        <v>494</v>
      </c>
      <c r="D71" s="60" t="s">
        <v>29</v>
      </c>
      <c r="E71" s="17" t="s">
        <v>87</v>
      </c>
      <c r="F71" s="15">
        <v>15750</v>
      </c>
      <c r="G71" s="17">
        <v>15750</v>
      </c>
      <c r="H71" s="65">
        <f t="shared" si="2"/>
        <v>0</v>
      </c>
      <c r="I71" s="66">
        <f t="shared" si="3"/>
        <v>0</v>
      </c>
      <c r="J71" s="22">
        <v>44484</v>
      </c>
    </row>
    <row r="72" s="2" customFormat="1" ht="32.1" customHeight="1" spans="1:10">
      <c r="A72" s="43">
        <v>70</v>
      </c>
      <c r="B72" s="64" t="s">
        <v>573</v>
      </c>
      <c r="C72" s="15" t="s">
        <v>494</v>
      </c>
      <c r="D72" s="60" t="s">
        <v>29</v>
      </c>
      <c r="E72" s="17" t="s">
        <v>87</v>
      </c>
      <c r="F72" s="15">
        <v>15750</v>
      </c>
      <c r="G72" s="17">
        <v>15750</v>
      </c>
      <c r="H72" s="65">
        <f t="shared" si="2"/>
        <v>0</v>
      </c>
      <c r="I72" s="66">
        <f t="shared" si="3"/>
        <v>0</v>
      </c>
      <c r="J72" s="22">
        <v>44484</v>
      </c>
    </row>
    <row r="73" s="2" customFormat="1" ht="32.1" customHeight="1" spans="1:10">
      <c r="A73" s="43">
        <v>71</v>
      </c>
      <c r="B73" s="64" t="s">
        <v>574</v>
      </c>
      <c r="C73" s="15" t="s">
        <v>494</v>
      </c>
      <c r="D73" s="60" t="s">
        <v>29</v>
      </c>
      <c r="E73" s="17" t="s">
        <v>87</v>
      </c>
      <c r="F73" s="15">
        <v>15750</v>
      </c>
      <c r="G73" s="17">
        <v>15750</v>
      </c>
      <c r="H73" s="65">
        <f t="shared" si="2"/>
        <v>0</v>
      </c>
      <c r="I73" s="66">
        <f t="shared" si="3"/>
        <v>0</v>
      </c>
      <c r="J73" s="22">
        <v>44484</v>
      </c>
    </row>
    <row r="74" s="2" customFormat="1" ht="32.1" customHeight="1" spans="1:10">
      <c r="A74" s="43">
        <v>72</v>
      </c>
      <c r="B74" s="64" t="s">
        <v>575</v>
      </c>
      <c r="C74" s="15" t="s">
        <v>494</v>
      </c>
      <c r="D74" s="60" t="s">
        <v>29</v>
      </c>
      <c r="E74" s="17" t="s">
        <v>30</v>
      </c>
      <c r="F74" s="15">
        <v>34677.47</v>
      </c>
      <c r="G74" s="17">
        <v>82677.47</v>
      </c>
      <c r="H74" s="65">
        <f t="shared" si="2"/>
        <v>48000</v>
      </c>
      <c r="I74" s="66">
        <f t="shared" si="3"/>
        <v>1.38418402495914</v>
      </c>
      <c r="J74" s="22">
        <v>44484</v>
      </c>
    </row>
    <row r="75" s="2" customFormat="1" ht="32.1" customHeight="1" spans="1:10">
      <c r="A75" s="43">
        <v>73</v>
      </c>
      <c r="B75" s="64" t="s">
        <v>576</v>
      </c>
      <c r="C75" s="15" t="s">
        <v>494</v>
      </c>
      <c r="D75" s="60" t="s">
        <v>29</v>
      </c>
      <c r="E75" s="17" t="s">
        <v>30</v>
      </c>
      <c r="F75" s="15">
        <v>19388.16</v>
      </c>
      <c r="G75" s="17">
        <v>19388.16</v>
      </c>
      <c r="H75" s="65">
        <f t="shared" si="2"/>
        <v>0</v>
      </c>
      <c r="I75" s="66">
        <f t="shared" si="3"/>
        <v>0</v>
      </c>
      <c r="J75" s="22">
        <v>44484</v>
      </c>
    </row>
    <row r="76" s="2" customFormat="1" ht="32.1" customHeight="1" spans="1:10">
      <c r="A76" s="43">
        <v>74</v>
      </c>
      <c r="B76" s="67" t="s">
        <v>577</v>
      </c>
      <c r="C76" s="15" t="s">
        <v>494</v>
      </c>
      <c r="D76" s="60" t="s">
        <v>29</v>
      </c>
      <c r="E76" s="17" t="s">
        <v>30</v>
      </c>
      <c r="F76" s="15">
        <v>94205.83</v>
      </c>
      <c r="G76" s="17">
        <v>94205.83</v>
      </c>
      <c r="H76" s="65">
        <f t="shared" si="2"/>
        <v>0</v>
      </c>
      <c r="I76" s="66">
        <f t="shared" si="3"/>
        <v>0</v>
      </c>
      <c r="J76" s="22">
        <v>44484</v>
      </c>
    </row>
    <row r="77" s="2" customFormat="1" ht="32.1" customHeight="1" spans="1:10">
      <c r="A77" s="43">
        <v>75</v>
      </c>
      <c r="B77" s="67" t="s">
        <v>578</v>
      </c>
      <c r="C77" s="15" t="s">
        <v>494</v>
      </c>
      <c r="D77" s="60" t="s">
        <v>29</v>
      </c>
      <c r="E77" s="17" t="s">
        <v>30</v>
      </c>
      <c r="F77" s="15">
        <v>153</v>
      </c>
      <c r="G77" s="17">
        <v>213</v>
      </c>
      <c r="H77" s="65">
        <f t="shared" si="2"/>
        <v>60</v>
      </c>
      <c r="I77" s="66">
        <f t="shared" si="3"/>
        <v>0.392156862745098</v>
      </c>
      <c r="J77" s="22">
        <v>44484</v>
      </c>
    </row>
    <row r="78" s="2" customFormat="1" ht="32.1" customHeight="1" spans="1:10">
      <c r="A78" s="43">
        <v>76</v>
      </c>
      <c r="B78" s="67" t="s">
        <v>579</v>
      </c>
      <c r="C78" s="15" t="s">
        <v>494</v>
      </c>
      <c r="D78" s="60" t="s">
        <v>29</v>
      </c>
      <c r="E78" s="17" t="s">
        <v>30</v>
      </c>
      <c r="F78" s="15">
        <v>31881.06</v>
      </c>
      <c r="G78" s="17">
        <v>95881.06</v>
      </c>
      <c r="H78" s="65">
        <f t="shared" si="2"/>
        <v>64000</v>
      </c>
      <c r="I78" s="66">
        <f t="shared" si="3"/>
        <v>2.00746148340112</v>
      </c>
      <c r="J78" s="22">
        <v>44484</v>
      </c>
    </row>
    <row r="79" s="2" customFormat="1" ht="32.1" customHeight="1" spans="1:10">
      <c r="A79" s="43">
        <v>77</v>
      </c>
      <c r="B79" s="68" t="s">
        <v>580</v>
      </c>
      <c r="C79" s="15" t="s">
        <v>494</v>
      </c>
      <c r="D79" s="60" t="s">
        <v>29</v>
      </c>
      <c r="E79" s="17" t="s">
        <v>30</v>
      </c>
      <c r="F79" s="15">
        <v>724.2</v>
      </c>
      <c r="G79" s="17">
        <v>3274.2</v>
      </c>
      <c r="H79" s="65">
        <f t="shared" si="2"/>
        <v>2550</v>
      </c>
      <c r="I79" s="66">
        <f t="shared" si="3"/>
        <v>3.52112676056338</v>
      </c>
      <c r="J79" s="22">
        <v>44484</v>
      </c>
    </row>
    <row r="80" s="2" customFormat="1" ht="32.1" customHeight="1" spans="1:10">
      <c r="A80" s="43">
        <v>78</v>
      </c>
      <c r="B80" s="68" t="s">
        <v>581</v>
      </c>
      <c r="C80" s="15" t="s">
        <v>494</v>
      </c>
      <c r="D80" s="60" t="s">
        <v>29</v>
      </c>
      <c r="E80" s="17" t="s">
        <v>30</v>
      </c>
      <c r="F80" s="15">
        <v>337684.59</v>
      </c>
      <c r="G80" s="17">
        <v>393684.59</v>
      </c>
      <c r="H80" s="65">
        <f t="shared" si="2"/>
        <v>56000</v>
      </c>
      <c r="I80" s="66">
        <f t="shared" si="3"/>
        <v>0.165835225113471</v>
      </c>
      <c r="J80" s="22">
        <v>44484</v>
      </c>
    </row>
    <row r="81" s="2" customFormat="1" ht="32.1" customHeight="1" spans="1:10">
      <c r="A81" s="43">
        <v>79</v>
      </c>
      <c r="B81" s="68" t="s">
        <v>582</v>
      </c>
      <c r="C81" s="15" t="s">
        <v>494</v>
      </c>
      <c r="D81" s="60" t="s">
        <v>29</v>
      </c>
      <c r="E81" s="17" t="s">
        <v>30</v>
      </c>
      <c r="F81" s="15">
        <v>111692.24</v>
      </c>
      <c r="G81" s="17">
        <v>276192.24</v>
      </c>
      <c r="H81" s="65">
        <f t="shared" si="2"/>
        <v>164500</v>
      </c>
      <c r="I81" s="66">
        <f t="shared" si="3"/>
        <v>1.47279703585495</v>
      </c>
      <c r="J81" s="22">
        <v>44484</v>
      </c>
    </row>
    <row r="82" s="2" customFormat="1" ht="32.1" customHeight="1" spans="1:10">
      <c r="A82" s="43">
        <v>80</v>
      </c>
      <c r="B82" s="64" t="s">
        <v>583</v>
      </c>
      <c r="C82" s="15" t="s">
        <v>374</v>
      </c>
      <c r="D82" s="60" t="s">
        <v>29</v>
      </c>
      <c r="E82" s="17" t="s">
        <v>30</v>
      </c>
      <c r="F82" s="15">
        <v>5555</v>
      </c>
      <c r="G82" s="17">
        <v>14055</v>
      </c>
      <c r="H82" s="65">
        <f t="shared" si="2"/>
        <v>8500</v>
      </c>
      <c r="I82" s="66">
        <f t="shared" si="3"/>
        <v>1.53015301530153</v>
      </c>
      <c r="J82" s="22">
        <v>44488</v>
      </c>
    </row>
    <row r="83" s="2" customFormat="1" ht="32.1" customHeight="1" spans="1:10">
      <c r="A83" s="43">
        <v>81</v>
      </c>
      <c r="B83" s="64" t="s">
        <v>584</v>
      </c>
      <c r="C83" s="15" t="s">
        <v>374</v>
      </c>
      <c r="D83" s="60" t="s">
        <v>29</v>
      </c>
      <c r="E83" s="17" t="s">
        <v>30</v>
      </c>
      <c r="F83" s="15">
        <v>130900</v>
      </c>
      <c r="G83" s="17">
        <v>270900</v>
      </c>
      <c r="H83" s="65">
        <f t="shared" si="2"/>
        <v>140000</v>
      </c>
      <c r="I83" s="66">
        <f t="shared" si="3"/>
        <v>1.06951871657754</v>
      </c>
      <c r="J83" s="22">
        <v>44491</v>
      </c>
    </row>
    <row r="84" s="2" customFormat="1" ht="32.1" customHeight="1" spans="1:10">
      <c r="A84" s="43">
        <v>82</v>
      </c>
      <c r="B84" s="14" t="s">
        <v>585</v>
      </c>
      <c r="C84" s="15" t="s">
        <v>586</v>
      </c>
      <c r="D84" s="60" t="s">
        <v>29</v>
      </c>
      <c r="E84" s="15" t="s">
        <v>87</v>
      </c>
      <c r="F84" s="70">
        <v>10300</v>
      </c>
      <c r="G84" s="70">
        <v>10300</v>
      </c>
      <c r="H84" s="71">
        <f t="shared" si="2"/>
        <v>0</v>
      </c>
      <c r="I84" s="72">
        <f t="shared" si="3"/>
        <v>0</v>
      </c>
      <c r="J84" s="69">
        <v>44529.7</v>
      </c>
    </row>
    <row r="85" s="2" customFormat="1" ht="32.1" customHeight="1" spans="1:10">
      <c r="A85" s="43">
        <v>83</v>
      </c>
      <c r="B85" s="14" t="s">
        <v>587</v>
      </c>
      <c r="C85" s="15" t="s">
        <v>586</v>
      </c>
      <c r="D85" s="60" t="s">
        <v>29</v>
      </c>
      <c r="E85" s="15" t="s">
        <v>87</v>
      </c>
      <c r="F85" s="70">
        <v>7400</v>
      </c>
      <c r="G85" s="70">
        <v>7900</v>
      </c>
      <c r="H85" s="71">
        <f t="shared" si="2"/>
        <v>500</v>
      </c>
      <c r="I85" s="72">
        <f t="shared" si="3"/>
        <v>0.0675675675675676</v>
      </c>
      <c r="J85" s="69">
        <v>44529.7</v>
      </c>
    </row>
    <row r="86" s="2" customFormat="1" ht="32.1" customHeight="1" spans="1:10">
      <c r="A86" s="43">
        <v>84</v>
      </c>
      <c r="B86" s="14" t="s">
        <v>588</v>
      </c>
      <c r="C86" s="15" t="s">
        <v>586</v>
      </c>
      <c r="D86" s="60" t="s">
        <v>29</v>
      </c>
      <c r="E86" s="15" t="s">
        <v>87</v>
      </c>
      <c r="F86" s="70">
        <v>10300</v>
      </c>
      <c r="G86" s="70">
        <v>16300</v>
      </c>
      <c r="H86" s="71">
        <f t="shared" si="2"/>
        <v>6000</v>
      </c>
      <c r="I86" s="72">
        <f t="shared" si="3"/>
        <v>0.58252427184466</v>
      </c>
      <c r="J86" s="69">
        <v>44529.6977199074</v>
      </c>
    </row>
    <row r="87" s="2" customFormat="1" ht="32.1" customHeight="1" spans="1:10">
      <c r="A87" s="43">
        <v>85</v>
      </c>
      <c r="B87" s="14" t="s">
        <v>589</v>
      </c>
      <c r="C87" s="15" t="s">
        <v>586</v>
      </c>
      <c r="D87" s="60" t="s">
        <v>29</v>
      </c>
      <c r="E87" s="15" t="s">
        <v>87</v>
      </c>
      <c r="F87" s="70">
        <v>8900</v>
      </c>
      <c r="G87" s="70">
        <v>8900</v>
      </c>
      <c r="H87" s="71">
        <f t="shared" si="2"/>
        <v>0</v>
      </c>
      <c r="I87" s="72">
        <f t="shared" si="3"/>
        <v>0</v>
      </c>
      <c r="J87" s="69">
        <v>44529.6791666667</v>
      </c>
    </row>
    <row r="88" s="2" customFormat="1" ht="32.1" customHeight="1" spans="1:10">
      <c r="A88" s="43">
        <v>86</v>
      </c>
      <c r="B88" s="14" t="s">
        <v>590</v>
      </c>
      <c r="C88" s="15" t="s">
        <v>586</v>
      </c>
      <c r="D88" s="60" t="s">
        <v>29</v>
      </c>
      <c r="E88" s="15" t="s">
        <v>87</v>
      </c>
      <c r="F88" s="70">
        <v>20600</v>
      </c>
      <c r="G88" s="70">
        <v>36600</v>
      </c>
      <c r="H88" s="71">
        <f t="shared" si="2"/>
        <v>16000</v>
      </c>
      <c r="I88" s="72">
        <f t="shared" si="3"/>
        <v>0.776699029126214</v>
      </c>
      <c r="J88" s="69">
        <v>44529.6728240741</v>
      </c>
    </row>
    <row r="89" s="2" customFormat="1" ht="32.1" customHeight="1" spans="1:10">
      <c r="A89" s="43">
        <v>87</v>
      </c>
      <c r="B89" s="14" t="s">
        <v>591</v>
      </c>
      <c r="C89" s="15" t="s">
        <v>586</v>
      </c>
      <c r="D89" s="60" t="s">
        <v>29</v>
      </c>
      <c r="E89" s="15" t="s">
        <v>87</v>
      </c>
      <c r="F89" s="70">
        <v>17200</v>
      </c>
      <c r="G89" s="70">
        <v>27200</v>
      </c>
      <c r="H89" s="71">
        <f t="shared" si="2"/>
        <v>10000</v>
      </c>
      <c r="I89" s="72">
        <f t="shared" si="3"/>
        <v>0.581395348837209</v>
      </c>
      <c r="J89" s="69">
        <v>44529.6622569444</v>
      </c>
    </row>
    <row r="90" s="2" customFormat="1" ht="32.1" customHeight="1" spans="1:10">
      <c r="A90" s="43">
        <v>88</v>
      </c>
      <c r="B90" s="59" t="s">
        <v>592</v>
      </c>
      <c r="C90" s="15" t="s">
        <v>586</v>
      </c>
      <c r="D90" s="60" t="s">
        <v>29</v>
      </c>
      <c r="E90" s="15" t="s">
        <v>87</v>
      </c>
      <c r="F90" s="70">
        <v>18600</v>
      </c>
      <c r="G90" s="70">
        <v>19100</v>
      </c>
      <c r="H90" s="71">
        <f t="shared" si="2"/>
        <v>500</v>
      </c>
      <c r="I90" s="72">
        <f t="shared" si="3"/>
        <v>0.0268817204301075</v>
      </c>
      <c r="J90" s="69">
        <v>44529.6479166667</v>
      </c>
    </row>
    <row r="91" s="2" customFormat="1" ht="32.1" customHeight="1" spans="1:10">
      <c r="A91" s="43">
        <v>89</v>
      </c>
      <c r="B91" s="59" t="s">
        <v>593</v>
      </c>
      <c r="C91" s="15" t="s">
        <v>586</v>
      </c>
      <c r="D91" s="60" t="s">
        <v>29</v>
      </c>
      <c r="E91" s="15" t="s">
        <v>87</v>
      </c>
      <c r="F91" s="70">
        <v>8100</v>
      </c>
      <c r="G91" s="70">
        <v>8100</v>
      </c>
      <c r="H91" s="71">
        <f t="shared" si="2"/>
        <v>0</v>
      </c>
      <c r="I91" s="72">
        <f t="shared" si="3"/>
        <v>0</v>
      </c>
      <c r="J91" s="69">
        <v>44529.6375</v>
      </c>
    </row>
    <row r="92" s="2" customFormat="1" ht="32.1" customHeight="1" spans="1:10">
      <c r="A92" s="43">
        <v>90</v>
      </c>
      <c r="B92" s="59" t="s">
        <v>594</v>
      </c>
      <c r="C92" s="15" t="s">
        <v>586</v>
      </c>
      <c r="D92" s="60" t="s">
        <v>29</v>
      </c>
      <c r="E92" s="15" t="s">
        <v>87</v>
      </c>
      <c r="F92" s="70">
        <v>31400</v>
      </c>
      <c r="G92" s="70">
        <v>31900</v>
      </c>
      <c r="H92" s="71">
        <f t="shared" si="2"/>
        <v>500</v>
      </c>
      <c r="I92" s="72">
        <f t="shared" si="3"/>
        <v>0.0159235668789809</v>
      </c>
      <c r="J92" s="69">
        <v>44529.6270833333</v>
      </c>
    </row>
    <row r="93" s="2" customFormat="1" ht="32.1" customHeight="1" spans="1:10">
      <c r="A93" s="43">
        <v>91</v>
      </c>
      <c r="B93" s="59" t="s">
        <v>291</v>
      </c>
      <c r="C93" s="15" t="s">
        <v>374</v>
      </c>
      <c r="D93" s="60" t="s">
        <v>29</v>
      </c>
      <c r="E93" s="15" t="s">
        <v>358</v>
      </c>
      <c r="F93" s="70">
        <v>172313</v>
      </c>
      <c r="G93" s="70">
        <v>185813</v>
      </c>
      <c r="H93" s="71">
        <f t="shared" si="2"/>
        <v>13500</v>
      </c>
      <c r="I93" s="72">
        <f t="shared" si="3"/>
        <v>0.0783458009552384</v>
      </c>
      <c r="J93" s="69">
        <v>44529.4777199074</v>
      </c>
    </row>
    <row r="94" s="2" customFormat="1" ht="32.1" customHeight="1" spans="1:10">
      <c r="A94" s="43">
        <v>92</v>
      </c>
      <c r="B94" s="68" t="s">
        <v>595</v>
      </c>
      <c r="C94" s="15" t="s">
        <v>494</v>
      </c>
      <c r="D94" s="60" t="s">
        <v>29</v>
      </c>
      <c r="E94" s="15" t="s">
        <v>358</v>
      </c>
      <c r="F94" s="70">
        <v>1305.12</v>
      </c>
      <c r="G94" s="70">
        <v>5305.12</v>
      </c>
      <c r="H94" s="71">
        <f t="shared" si="2"/>
        <v>4000</v>
      </c>
      <c r="I94" s="72">
        <f t="shared" si="3"/>
        <v>3.06485227412039</v>
      </c>
      <c r="J94" s="69">
        <v>44525.6536342593</v>
      </c>
    </row>
    <row r="95" s="2" customFormat="1" ht="32.1" customHeight="1" spans="1:10">
      <c r="A95" s="43">
        <v>93</v>
      </c>
      <c r="B95" s="68" t="s">
        <v>596</v>
      </c>
      <c r="C95" s="15" t="s">
        <v>494</v>
      </c>
      <c r="D95" s="60" t="s">
        <v>29</v>
      </c>
      <c r="E95" s="15" t="s">
        <v>358</v>
      </c>
      <c r="F95" s="70">
        <v>76345.45</v>
      </c>
      <c r="G95" s="70">
        <v>76345.45</v>
      </c>
      <c r="H95" s="71">
        <f t="shared" si="2"/>
        <v>0</v>
      </c>
      <c r="I95" s="72">
        <f t="shared" si="3"/>
        <v>0</v>
      </c>
      <c r="J95" s="69">
        <v>44525.6409722222</v>
      </c>
    </row>
    <row r="96" s="2" customFormat="1" ht="32.1" customHeight="1" spans="1:10">
      <c r="A96" s="43">
        <v>94</v>
      </c>
      <c r="B96" s="14" t="s">
        <v>597</v>
      </c>
      <c r="C96" s="15" t="s">
        <v>494</v>
      </c>
      <c r="D96" s="60" t="s">
        <v>29</v>
      </c>
      <c r="E96" s="15" t="s">
        <v>358</v>
      </c>
      <c r="F96" s="70">
        <v>8897</v>
      </c>
      <c r="G96" s="70">
        <v>21897</v>
      </c>
      <c r="H96" s="71">
        <f t="shared" si="2"/>
        <v>13000</v>
      </c>
      <c r="I96" s="72">
        <f t="shared" si="3"/>
        <v>1.46116668539957</v>
      </c>
      <c r="J96" s="69">
        <v>44525.6396875</v>
      </c>
    </row>
    <row r="97" s="2" customFormat="1" ht="32.1" customHeight="1" spans="1:10">
      <c r="A97" s="43">
        <v>95</v>
      </c>
      <c r="B97" s="14" t="s">
        <v>598</v>
      </c>
      <c r="C97" s="15" t="s">
        <v>494</v>
      </c>
      <c r="D97" s="60" t="s">
        <v>29</v>
      </c>
      <c r="E97" s="15" t="s">
        <v>358</v>
      </c>
      <c r="F97" s="70">
        <v>2162.4</v>
      </c>
      <c r="G97" s="70">
        <v>9162.4</v>
      </c>
      <c r="H97" s="71">
        <f t="shared" si="2"/>
        <v>7000</v>
      </c>
      <c r="I97" s="72">
        <f t="shared" si="3"/>
        <v>3.23714391416944</v>
      </c>
      <c r="J97" s="69">
        <v>44525.6396643519</v>
      </c>
    </row>
    <row r="98" s="2" customFormat="1" ht="32.1" customHeight="1" spans="1:10">
      <c r="A98" s="43">
        <v>96</v>
      </c>
      <c r="B98" s="59" t="s">
        <v>599</v>
      </c>
      <c r="C98" s="15" t="s">
        <v>494</v>
      </c>
      <c r="D98" s="60" t="s">
        <v>29</v>
      </c>
      <c r="E98" s="15" t="s">
        <v>358</v>
      </c>
      <c r="F98" s="73">
        <v>3231.36</v>
      </c>
      <c r="G98" s="73">
        <v>3231.36</v>
      </c>
      <c r="H98" s="65">
        <f t="shared" si="2"/>
        <v>0</v>
      </c>
      <c r="I98" s="66">
        <f t="shared" si="3"/>
        <v>0</v>
      </c>
      <c r="J98" s="74">
        <v>44559.66875</v>
      </c>
    </row>
    <row r="99" s="2" customFormat="1" ht="32.1" customHeight="1" spans="1:10">
      <c r="A99" s="43">
        <v>97</v>
      </c>
      <c r="B99" s="59" t="s">
        <v>600</v>
      </c>
      <c r="C99" s="15" t="s">
        <v>494</v>
      </c>
      <c r="D99" s="60" t="s">
        <v>29</v>
      </c>
      <c r="E99" s="15" t="s">
        <v>358</v>
      </c>
      <c r="F99" s="73">
        <v>6462.72</v>
      </c>
      <c r="G99" s="73">
        <v>6462.72</v>
      </c>
      <c r="H99" s="65">
        <f t="shared" si="2"/>
        <v>0</v>
      </c>
      <c r="I99" s="66">
        <f t="shared" si="3"/>
        <v>0</v>
      </c>
      <c r="J99" s="74">
        <v>44559.6479166667</v>
      </c>
    </row>
    <row r="100" s="2" customFormat="1" ht="32.1" customHeight="1" spans="1:10">
      <c r="A100" s="43">
        <v>98</v>
      </c>
      <c r="B100" s="59" t="s">
        <v>584</v>
      </c>
      <c r="C100" s="15" t="s">
        <v>374</v>
      </c>
      <c r="D100" s="60" t="s">
        <v>29</v>
      </c>
      <c r="E100" s="15" t="s">
        <v>103</v>
      </c>
      <c r="F100" s="73">
        <v>31400</v>
      </c>
      <c r="G100" s="73">
        <v>59900</v>
      </c>
      <c r="H100" s="65">
        <f t="shared" si="2"/>
        <v>28500</v>
      </c>
      <c r="I100" s="66">
        <f t="shared" si="3"/>
        <v>0.907643312101911</v>
      </c>
      <c r="J100" s="74">
        <v>44558.6490046296</v>
      </c>
    </row>
    <row r="101" s="2" customFormat="1" ht="32.1" customHeight="1" spans="1:10">
      <c r="A101" s="43">
        <v>99</v>
      </c>
      <c r="B101" s="59" t="s">
        <v>601</v>
      </c>
      <c r="C101" s="15" t="s">
        <v>494</v>
      </c>
      <c r="D101" s="60" t="s">
        <v>29</v>
      </c>
      <c r="E101" s="15" t="s">
        <v>358</v>
      </c>
      <c r="F101" s="73">
        <v>15666.76</v>
      </c>
      <c r="G101" s="73">
        <v>66666.76</v>
      </c>
      <c r="H101" s="65">
        <f t="shared" si="2"/>
        <v>51000</v>
      </c>
      <c r="I101" s="66">
        <f t="shared" si="3"/>
        <v>3.25529975566103</v>
      </c>
      <c r="J101" s="74">
        <v>44544.6663541667</v>
      </c>
    </row>
    <row r="102" s="2" customFormat="1" ht="32.1" customHeight="1" spans="1:10">
      <c r="A102" s="43">
        <v>100</v>
      </c>
      <c r="B102" s="59" t="s">
        <v>602</v>
      </c>
      <c r="C102" s="15" t="s">
        <v>494</v>
      </c>
      <c r="D102" s="60" t="s">
        <v>29</v>
      </c>
      <c r="E102" s="15" t="s">
        <v>358</v>
      </c>
      <c r="F102" s="73">
        <v>10719.19</v>
      </c>
      <c r="G102" s="73">
        <v>29219.19</v>
      </c>
      <c r="H102" s="65">
        <f t="shared" si="2"/>
        <v>18500</v>
      </c>
      <c r="I102" s="66">
        <f t="shared" si="3"/>
        <v>1.72587667538312</v>
      </c>
      <c r="J102" s="74">
        <v>44544.6647916667</v>
      </c>
    </row>
    <row r="103" s="2" customFormat="1" ht="32.1" customHeight="1" spans="1:10">
      <c r="A103" s="43">
        <v>101</v>
      </c>
      <c r="B103" s="59" t="s">
        <v>603</v>
      </c>
      <c r="C103" s="15" t="s">
        <v>494</v>
      </c>
      <c r="D103" s="60" t="s">
        <v>29</v>
      </c>
      <c r="E103" s="15" t="s">
        <v>358</v>
      </c>
      <c r="F103" s="73">
        <v>912009.27</v>
      </c>
      <c r="G103" s="73">
        <v>1049509.27</v>
      </c>
      <c r="H103" s="65">
        <f t="shared" si="2"/>
        <v>137500</v>
      </c>
      <c r="I103" s="66">
        <f t="shared" si="3"/>
        <v>0.150766011402494</v>
      </c>
      <c r="J103" s="74">
        <v>44544.6521412037</v>
      </c>
    </row>
    <row r="104" s="2" customFormat="1" ht="32.1" customHeight="1" spans="1:10">
      <c r="A104" s="43">
        <v>102</v>
      </c>
      <c r="B104" s="59" t="s">
        <v>604</v>
      </c>
      <c r="C104" s="15" t="s">
        <v>396</v>
      </c>
      <c r="D104" s="60" t="s">
        <v>29</v>
      </c>
      <c r="E104" s="15" t="s">
        <v>103</v>
      </c>
      <c r="F104" s="73">
        <v>69230</v>
      </c>
      <c r="G104" s="73">
        <v>138230</v>
      </c>
      <c r="H104" s="65">
        <f t="shared" si="2"/>
        <v>69000</v>
      </c>
      <c r="I104" s="66">
        <f t="shared" si="3"/>
        <v>0.996677740863787</v>
      </c>
      <c r="J104" s="74">
        <v>44532.4960763889</v>
      </c>
    </row>
    <row r="105" s="53" customFormat="1" ht="25" customHeight="1" spans="1:10">
      <c r="A105" s="9"/>
      <c r="B105" s="14"/>
      <c r="C105" s="15"/>
      <c r="D105" s="17"/>
      <c r="E105" s="17"/>
      <c r="F105" s="18"/>
      <c r="G105" s="19"/>
      <c r="H105" s="20"/>
      <c r="I105" s="21"/>
      <c r="J105" s="22"/>
    </row>
    <row r="106" s="4" customFormat="1" ht="32.1" customHeight="1" spans="1:10">
      <c r="A106" s="44" t="s">
        <v>498</v>
      </c>
      <c r="B106" s="45">
        <v>102</v>
      </c>
      <c r="C106" s="46"/>
      <c r="D106" s="46"/>
      <c r="E106" s="46"/>
      <c r="F106" s="47">
        <f t="shared" ref="F106:H106" si="4">SUM(F3:F105)</f>
        <v>42211089.84</v>
      </c>
      <c r="G106" s="47">
        <f t="shared" si="4"/>
        <v>48570099.84</v>
      </c>
      <c r="H106" s="47">
        <f t="shared" si="4"/>
        <v>6359010</v>
      </c>
      <c r="I106" s="48">
        <f>H106/F106</f>
        <v>0.150647851645235</v>
      </c>
      <c r="J106" s="49"/>
    </row>
    <row r="107" s="4" customFormat="1" ht="46" customHeight="1" spans="1:10">
      <c r="A107" s="50"/>
      <c r="B107" s="51"/>
      <c r="C107" s="51"/>
      <c r="D107" s="51"/>
      <c r="E107" s="51"/>
      <c r="F107" s="51"/>
      <c r="G107" s="51"/>
      <c r="H107" s="51"/>
      <c r="I107" s="51"/>
      <c r="J107" s="52"/>
    </row>
    <row r="108" s="54" customFormat="1" ht="15" spans="1:10">
      <c r="C108" s="75"/>
      <c r="D108" s="75"/>
      <c r="E108" s="75"/>
      <c r="F108" s="75"/>
      <c r="G108" s="75"/>
      <c r="H108" s="75"/>
      <c r="I108" s="75"/>
      <c r="J108" s="75"/>
    </row>
  </sheetData>
  <mergeCells count="2">
    <mergeCell ref="A1:J1"/>
    <mergeCell ref="A107:J10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7"/>
  <sheetViews>
    <sheetView tabSelected="1" workbookViewId="0">
      <selection activeCell="H9" sqref="H9"/>
    </sheetView>
  </sheetViews>
  <sheetFormatPr defaultColWidth="8.61261261261261" defaultRowHeight="14.1"/>
  <cols>
    <col min="1" max="1" width="6.17117117117117" customWidth="1"/>
    <col min="2" max="2" width="34.2792792792793" customWidth="1"/>
    <col min="3" max="3" width="21.1531531531532" style="5" customWidth="1"/>
    <col min="6" max="7" width="13.9369369369369"/>
    <col min="8" max="8" width="12.5045045045045" customWidth="1"/>
    <col min="9" max="9" width="11.7387387387387" customWidth="1"/>
    <col min="10" max="10" width="15.1171171171171"/>
  </cols>
  <sheetData>
    <row r="1" s="1" customFormat="1" ht="42" customHeight="1" spans="1:10">
      <c r="A1" s="6" t="s">
        <v>605</v>
      </c>
      <c r="B1" s="7"/>
      <c r="C1" s="7"/>
      <c r="D1" s="7"/>
      <c r="E1" s="7"/>
      <c r="F1" s="7"/>
      <c r="G1" s="7"/>
      <c r="H1" s="7"/>
      <c r="I1" s="7"/>
      <c r="J1" s="8"/>
    </row>
    <row r="2" s="1" customFormat="1" ht="32.1" customHeight="1" spans="1:10">
      <c r="A2" s="9" t="s">
        <v>16</v>
      </c>
      <c r="B2" s="10" t="s">
        <v>17</v>
      </c>
      <c r="C2" s="10" t="s">
        <v>18</v>
      </c>
      <c r="D2" s="11" t="s">
        <v>434</v>
      </c>
      <c r="E2" s="11" t="s">
        <v>20</v>
      </c>
      <c r="F2" s="12" t="s">
        <v>21</v>
      </c>
      <c r="G2" s="12" t="s">
        <v>22</v>
      </c>
      <c r="H2" s="12" t="s">
        <v>435</v>
      </c>
      <c r="I2" s="12" t="s">
        <v>6</v>
      </c>
      <c r="J2" s="13" t="s">
        <v>25</v>
      </c>
    </row>
    <row r="3" s="1" customFormat="1" ht="32.1" customHeight="1" spans="1:10">
      <c r="A3" s="9">
        <v>1</v>
      </c>
      <c r="B3" s="14" t="s">
        <v>606</v>
      </c>
      <c r="C3" s="15" t="s">
        <v>607</v>
      </c>
      <c r="D3" s="16" t="s">
        <v>29</v>
      </c>
      <c r="E3" s="17" t="s">
        <v>87</v>
      </c>
      <c r="F3" s="18">
        <v>3695.72</v>
      </c>
      <c r="G3" s="19">
        <v>6195.72</v>
      </c>
      <c r="H3" s="20">
        <f t="shared" ref="H3:H66" si="0">G3-F3</f>
        <v>2500</v>
      </c>
      <c r="I3" s="21">
        <f t="shared" ref="I3:I66" si="1">H3/F3</f>
        <v>0.676458173238233</v>
      </c>
      <c r="J3" s="22">
        <v>43850.6572453704</v>
      </c>
    </row>
    <row r="4" s="1" customFormat="1" ht="32.1" customHeight="1" spans="1:10">
      <c r="A4" s="9">
        <v>2</v>
      </c>
      <c r="B4" s="14" t="s">
        <v>608</v>
      </c>
      <c r="C4" s="15" t="s">
        <v>607</v>
      </c>
      <c r="D4" s="16" t="s">
        <v>29</v>
      </c>
      <c r="E4" s="17" t="s">
        <v>87</v>
      </c>
      <c r="F4" s="18">
        <v>3756.33</v>
      </c>
      <c r="G4" s="19">
        <v>4756.33</v>
      </c>
      <c r="H4" s="20">
        <f t="shared" si="0"/>
        <v>1000</v>
      </c>
      <c r="I4" s="21">
        <f t="shared" si="1"/>
        <v>0.266217291877977</v>
      </c>
      <c r="J4" s="22">
        <v>43850.6409722222</v>
      </c>
    </row>
    <row r="5" s="1" customFormat="1" ht="32.1" customHeight="1" spans="1:10">
      <c r="A5" s="9">
        <v>3</v>
      </c>
      <c r="B5" s="14" t="s">
        <v>609</v>
      </c>
      <c r="C5" s="15" t="s">
        <v>607</v>
      </c>
      <c r="D5" s="16" t="s">
        <v>29</v>
      </c>
      <c r="E5" s="17" t="s">
        <v>87</v>
      </c>
      <c r="F5" s="18">
        <v>2309.04</v>
      </c>
      <c r="G5" s="19">
        <v>2309.04</v>
      </c>
      <c r="H5" s="20">
        <f t="shared" si="0"/>
        <v>0</v>
      </c>
      <c r="I5" s="21">
        <f t="shared" si="1"/>
        <v>0</v>
      </c>
      <c r="J5" s="22">
        <v>43850.6270833333</v>
      </c>
    </row>
    <row r="6" s="1" customFormat="1" ht="32.1" customHeight="1" spans="1:10">
      <c r="A6" s="9">
        <v>4</v>
      </c>
      <c r="B6" s="23" t="s">
        <v>610</v>
      </c>
      <c r="C6" s="15" t="s">
        <v>425</v>
      </c>
      <c r="D6" s="16" t="s">
        <v>29</v>
      </c>
      <c r="E6" s="17" t="s">
        <v>87</v>
      </c>
      <c r="F6" s="18">
        <v>93000</v>
      </c>
      <c r="G6" s="19">
        <v>192000</v>
      </c>
      <c r="H6" s="20">
        <f t="shared" si="0"/>
        <v>99000</v>
      </c>
      <c r="I6" s="21">
        <f t="shared" si="1"/>
        <v>1.06451612903226</v>
      </c>
      <c r="J6" s="22">
        <v>43833.6419791667</v>
      </c>
    </row>
    <row r="7" s="1" customFormat="1" ht="32.1" customHeight="1" spans="1:10">
      <c r="A7" s="9">
        <v>5</v>
      </c>
      <c r="B7" s="23" t="s">
        <v>611</v>
      </c>
      <c r="C7" s="15" t="s">
        <v>612</v>
      </c>
      <c r="D7" s="16" t="s">
        <v>29</v>
      </c>
      <c r="E7" s="17" t="s">
        <v>613</v>
      </c>
      <c r="F7" s="18">
        <v>500</v>
      </c>
      <c r="G7" s="19">
        <v>500</v>
      </c>
      <c r="H7" s="20">
        <f t="shared" si="0"/>
        <v>0</v>
      </c>
      <c r="I7" s="21">
        <f t="shared" si="1"/>
        <v>0</v>
      </c>
      <c r="J7" s="22">
        <v>43833.4604166667</v>
      </c>
    </row>
    <row r="8" s="1" customFormat="1" ht="32.1" customHeight="1" spans="1:10">
      <c r="A8" s="9">
        <v>6</v>
      </c>
      <c r="B8" s="23" t="s">
        <v>614</v>
      </c>
      <c r="C8" s="15" t="s">
        <v>615</v>
      </c>
      <c r="D8" s="16" t="s">
        <v>29</v>
      </c>
      <c r="E8" s="17" t="s">
        <v>87</v>
      </c>
      <c r="F8" s="18">
        <v>4500</v>
      </c>
      <c r="G8" s="19">
        <v>24500</v>
      </c>
      <c r="H8" s="20">
        <f t="shared" si="0"/>
        <v>20000</v>
      </c>
      <c r="I8" s="21">
        <f t="shared" si="1"/>
        <v>4.44444444444444</v>
      </c>
      <c r="J8" s="22">
        <v>43873.7215393518</v>
      </c>
    </row>
    <row r="9" s="1" customFormat="1" ht="32.1" customHeight="1" spans="1:10">
      <c r="A9" s="9">
        <v>7</v>
      </c>
      <c r="B9" s="23" t="s">
        <v>616</v>
      </c>
      <c r="C9" s="15" t="s">
        <v>615</v>
      </c>
      <c r="D9" s="16" t="s">
        <v>29</v>
      </c>
      <c r="E9" s="17" t="s">
        <v>87</v>
      </c>
      <c r="F9" s="18">
        <v>4500</v>
      </c>
      <c r="G9" s="19">
        <v>24500</v>
      </c>
      <c r="H9" s="20">
        <f t="shared" si="0"/>
        <v>20000</v>
      </c>
      <c r="I9" s="21">
        <f t="shared" si="1"/>
        <v>4.44444444444444</v>
      </c>
      <c r="J9" s="22">
        <v>43873.7111689815</v>
      </c>
    </row>
    <row r="10" s="1" customFormat="1" ht="32.1" customHeight="1" spans="1:10">
      <c r="A10" s="9">
        <v>8</v>
      </c>
      <c r="B10" s="14" t="s">
        <v>617</v>
      </c>
      <c r="C10" s="15" t="s">
        <v>615</v>
      </c>
      <c r="D10" s="16" t="s">
        <v>29</v>
      </c>
      <c r="E10" s="17" t="s">
        <v>87</v>
      </c>
      <c r="F10" s="18">
        <v>3900</v>
      </c>
      <c r="G10" s="18">
        <v>3900</v>
      </c>
      <c r="H10" s="20">
        <f t="shared" si="0"/>
        <v>0</v>
      </c>
      <c r="I10" s="21">
        <f t="shared" si="1"/>
        <v>0</v>
      </c>
      <c r="J10" s="22">
        <v>43873.7</v>
      </c>
    </row>
    <row r="11" s="1" customFormat="1" ht="32.1" customHeight="1" spans="1:10">
      <c r="A11" s="9">
        <v>9</v>
      </c>
      <c r="B11" s="14" t="s">
        <v>618</v>
      </c>
      <c r="C11" s="15" t="s">
        <v>615</v>
      </c>
      <c r="D11" s="16" t="s">
        <v>29</v>
      </c>
      <c r="E11" s="17" t="s">
        <v>87</v>
      </c>
      <c r="F11" s="18">
        <v>3900</v>
      </c>
      <c r="G11" s="18">
        <v>14900</v>
      </c>
      <c r="H11" s="20">
        <f t="shared" si="0"/>
        <v>11000</v>
      </c>
      <c r="I11" s="21">
        <f t="shared" si="1"/>
        <v>2.82051282051282</v>
      </c>
      <c r="J11" s="22">
        <v>43873.6926388889</v>
      </c>
    </row>
    <row r="12" s="1" customFormat="1" ht="32.1" customHeight="1" spans="1:10">
      <c r="A12" s="9">
        <v>10</v>
      </c>
      <c r="B12" s="14" t="s">
        <v>619</v>
      </c>
      <c r="C12" s="15" t="s">
        <v>615</v>
      </c>
      <c r="D12" s="16" t="s">
        <v>29</v>
      </c>
      <c r="E12" s="17" t="s">
        <v>87</v>
      </c>
      <c r="F12" s="18">
        <v>3900</v>
      </c>
      <c r="G12" s="18">
        <v>11900</v>
      </c>
      <c r="H12" s="20">
        <f t="shared" si="0"/>
        <v>8000</v>
      </c>
      <c r="I12" s="21">
        <f t="shared" si="1"/>
        <v>2.05128205128205</v>
      </c>
      <c r="J12" s="22">
        <v>43873.6808564815</v>
      </c>
    </row>
    <row r="13" s="1" customFormat="1" ht="32.1" customHeight="1" spans="1:10">
      <c r="A13" s="9">
        <v>11</v>
      </c>
      <c r="B13" s="14" t="s">
        <v>620</v>
      </c>
      <c r="C13" s="15" t="s">
        <v>615</v>
      </c>
      <c r="D13" s="16" t="s">
        <v>29</v>
      </c>
      <c r="E13" s="17" t="s">
        <v>87</v>
      </c>
      <c r="F13" s="18">
        <v>3900</v>
      </c>
      <c r="G13" s="18">
        <v>14400</v>
      </c>
      <c r="H13" s="20">
        <f t="shared" si="0"/>
        <v>10500</v>
      </c>
      <c r="I13" s="21">
        <f t="shared" si="1"/>
        <v>2.69230769230769</v>
      </c>
      <c r="J13" s="22">
        <v>43873.6714467593</v>
      </c>
    </row>
    <row r="14" s="1" customFormat="1" ht="32.1" customHeight="1" spans="1:10">
      <c r="A14" s="9">
        <v>12</v>
      </c>
      <c r="B14" s="14" t="s">
        <v>621</v>
      </c>
      <c r="C14" s="15" t="s">
        <v>615</v>
      </c>
      <c r="D14" s="16" t="s">
        <v>29</v>
      </c>
      <c r="E14" s="17" t="s">
        <v>87</v>
      </c>
      <c r="F14" s="18">
        <v>3900</v>
      </c>
      <c r="G14" s="18">
        <v>14400</v>
      </c>
      <c r="H14" s="20">
        <f t="shared" si="0"/>
        <v>10500</v>
      </c>
      <c r="I14" s="21">
        <f t="shared" si="1"/>
        <v>2.69230769230769</v>
      </c>
      <c r="J14" s="22">
        <v>43873.6608796296</v>
      </c>
    </row>
    <row r="15" s="1" customFormat="1" ht="32.1" customHeight="1" spans="1:10">
      <c r="A15" s="9">
        <v>13</v>
      </c>
      <c r="B15" s="14" t="s">
        <v>622</v>
      </c>
      <c r="C15" s="15" t="s">
        <v>615</v>
      </c>
      <c r="D15" s="16" t="s">
        <v>29</v>
      </c>
      <c r="E15" s="17" t="s">
        <v>87</v>
      </c>
      <c r="F15" s="18">
        <v>3900</v>
      </c>
      <c r="G15" s="18">
        <v>9900</v>
      </c>
      <c r="H15" s="20">
        <f t="shared" si="0"/>
        <v>6000</v>
      </c>
      <c r="I15" s="21">
        <f t="shared" si="1"/>
        <v>1.53846153846154</v>
      </c>
      <c r="J15" s="22">
        <v>43873.6487847222</v>
      </c>
    </row>
    <row r="16" s="1" customFormat="1" ht="32.1" customHeight="1" spans="1:10">
      <c r="A16" s="9">
        <v>14</v>
      </c>
      <c r="B16" s="14" t="s">
        <v>623</v>
      </c>
      <c r="C16" s="15" t="s">
        <v>615</v>
      </c>
      <c r="D16" s="16" t="s">
        <v>29</v>
      </c>
      <c r="E16" s="17" t="s">
        <v>87</v>
      </c>
      <c r="F16" s="18">
        <v>3900</v>
      </c>
      <c r="G16" s="18">
        <v>5400</v>
      </c>
      <c r="H16" s="20">
        <f t="shared" si="0"/>
        <v>1500</v>
      </c>
      <c r="I16" s="21">
        <f t="shared" si="1"/>
        <v>0.384615384615385</v>
      </c>
      <c r="J16" s="22">
        <v>43873.6375</v>
      </c>
    </row>
    <row r="17" s="1" customFormat="1" ht="32.1" customHeight="1" spans="1:10">
      <c r="A17" s="9">
        <v>15</v>
      </c>
      <c r="B17" s="14" t="s">
        <v>624</v>
      </c>
      <c r="C17" s="15" t="s">
        <v>615</v>
      </c>
      <c r="D17" s="16" t="s">
        <v>29</v>
      </c>
      <c r="E17" s="17" t="s">
        <v>87</v>
      </c>
      <c r="F17" s="18">
        <v>3900</v>
      </c>
      <c r="G17" s="18">
        <v>6400</v>
      </c>
      <c r="H17" s="20">
        <f t="shared" si="0"/>
        <v>2500</v>
      </c>
      <c r="I17" s="21">
        <f t="shared" si="1"/>
        <v>0.641025641025641</v>
      </c>
      <c r="J17" s="22">
        <v>43873.506400463</v>
      </c>
    </row>
    <row r="18" s="1" customFormat="1" ht="32.1" customHeight="1" spans="1:10">
      <c r="A18" s="9">
        <v>16</v>
      </c>
      <c r="B18" s="14" t="s">
        <v>625</v>
      </c>
      <c r="C18" s="15" t="s">
        <v>615</v>
      </c>
      <c r="D18" s="16" t="s">
        <v>29</v>
      </c>
      <c r="E18" s="17" t="s">
        <v>87</v>
      </c>
      <c r="F18" s="18">
        <v>3900</v>
      </c>
      <c r="G18" s="18">
        <v>9400</v>
      </c>
      <c r="H18" s="20">
        <f t="shared" si="0"/>
        <v>5500</v>
      </c>
      <c r="I18" s="21">
        <f t="shared" si="1"/>
        <v>1.41025641025641</v>
      </c>
      <c r="J18" s="22">
        <v>43873.4977662037</v>
      </c>
    </row>
    <row r="19" s="1" customFormat="1" ht="32.1" customHeight="1" spans="1:10">
      <c r="A19" s="9">
        <v>17</v>
      </c>
      <c r="B19" s="14" t="s">
        <v>626</v>
      </c>
      <c r="C19" s="15" t="s">
        <v>615</v>
      </c>
      <c r="D19" s="16" t="s">
        <v>29</v>
      </c>
      <c r="E19" s="17" t="s">
        <v>87</v>
      </c>
      <c r="F19" s="18">
        <v>3900</v>
      </c>
      <c r="G19" s="18">
        <v>7400</v>
      </c>
      <c r="H19" s="20">
        <f t="shared" si="0"/>
        <v>3500</v>
      </c>
      <c r="I19" s="21">
        <f t="shared" si="1"/>
        <v>0.897435897435897</v>
      </c>
      <c r="J19" s="22">
        <v>43873.4914699074</v>
      </c>
    </row>
    <row r="20" s="1" customFormat="1" ht="32.1" customHeight="1" spans="1:10">
      <c r="A20" s="9">
        <v>18</v>
      </c>
      <c r="B20" s="14" t="s">
        <v>627</v>
      </c>
      <c r="C20" s="15" t="s">
        <v>615</v>
      </c>
      <c r="D20" s="16" t="s">
        <v>29</v>
      </c>
      <c r="E20" s="17" t="s">
        <v>87</v>
      </c>
      <c r="F20" s="18">
        <v>3900</v>
      </c>
      <c r="G20" s="18">
        <v>8900</v>
      </c>
      <c r="H20" s="20">
        <f t="shared" si="0"/>
        <v>5000</v>
      </c>
      <c r="I20" s="21">
        <f t="shared" si="1"/>
        <v>1.28205128205128</v>
      </c>
      <c r="J20" s="22">
        <v>43873.4739583333</v>
      </c>
    </row>
    <row r="21" s="1" customFormat="1" ht="32.1" customHeight="1" spans="1:10">
      <c r="A21" s="9">
        <v>19</v>
      </c>
      <c r="B21" s="14" t="s">
        <v>628</v>
      </c>
      <c r="C21" s="15" t="s">
        <v>615</v>
      </c>
      <c r="D21" s="16" t="s">
        <v>29</v>
      </c>
      <c r="E21" s="17" t="s">
        <v>87</v>
      </c>
      <c r="F21" s="18">
        <v>3900</v>
      </c>
      <c r="G21" s="18">
        <v>10900</v>
      </c>
      <c r="H21" s="20">
        <f t="shared" si="0"/>
        <v>7000</v>
      </c>
      <c r="I21" s="21">
        <f t="shared" si="1"/>
        <v>1.79487179487179</v>
      </c>
      <c r="J21" s="22">
        <v>43873.462974537</v>
      </c>
    </row>
    <row r="22" s="1" customFormat="1" ht="32.1" customHeight="1" spans="1:10">
      <c r="A22" s="9">
        <v>20</v>
      </c>
      <c r="B22" s="14" t="s">
        <v>629</v>
      </c>
      <c r="C22" s="15" t="s">
        <v>615</v>
      </c>
      <c r="D22" s="16" t="s">
        <v>29</v>
      </c>
      <c r="E22" s="17" t="s">
        <v>87</v>
      </c>
      <c r="F22" s="18">
        <v>3900</v>
      </c>
      <c r="G22" s="18">
        <v>10900</v>
      </c>
      <c r="H22" s="20">
        <f t="shared" si="0"/>
        <v>7000</v>
      </c>
      <c r="I22" s="21">
        <f t="shared" si="1"/>
        <v>1.79487179487179</v>
      </c>
      <c r="J22" s="22">
        <v>43873.4544560185</v>
      </c>
    </row>
    <row r="23" s="1" customFormat="1" ht="32.1" customHeight="1" spans="1:10">
      <c r="A23" s="9">
        <v>21</v>
      </c>
      <c r="B23" s="14" t="s">
        <v>630</v>
      </c>
      <c r="C23" s="15" t="s">
        <v>615</v>
      </c>
      <c r="D23" s="16" t="s">
        <v>29</v>
      </c>
      <c r="E23" s="17" t="s">
        <v>87</v>
      </c>
      <c r="F23" s="18">
        <v>3900</v>
      </c>
      <c r="G23" s="18">
        <v>10400</v>
      </c>
      <c r="H23" s="20">
        <f t="shared" si="0"/>
        <v>6500</v>
      </c>
      <c r="I23" s="21">
        <f t="shared" si="1"/>
        <v>1.66666666666667</v>
      </c>
      <c r="J23" s="22">
        <v>43873.4466203704</v>
      </c>
    </row>
    <row r="24" s="1" customFormat="1" ht="32.1" customHeight="1" spans="1:10">
      <c r="A24" s="9">
        <v>22</v>
      </c>
      <c r="B24" s="14" t="s">
        <v>631</v>
      </c>
      <c r="C24" s="15" t="s">
        <v>615</v>
      </c>
      <c r="D24" s="16" t="s">
        <v>29</v>
      </c>
      <c r="E24" s="17" t="s">
        <v>87</v>
      </c>
      <c r="F24" s="18">
        <v>3900</v>
      </c>
      <c r="G24" s="18">
        <v>13900</v>
      </c>
      <c r="H24" s="20">
        <f t="shared" si="0"/>
        <v>10000</v>
      </c>
      <c r="I24" s="21">
        <f t="shared" si="1"/>
        <v>2.56410256410256</v>
      </c>
      <c r="J24" s="22">
        <v>43873.4379976852</v>
      </c>
    </row>
    <row r="25" s="1" customFormat="1" ht="32.1" customHeight="1" spans="1:10">
      <c r="A25" s="9">
        <v>23</v>
      </c>
      <c r="B25" s="14" t="s">
        <v>632</v>
      </c>
      <c r="C25" s="15" t="s">
        <v>615</v>
      </c>
      <c r="D25" s="16" t="s">
        <v>29</v>
      </c>
      <c r="E25" s="17" t="s">
        <v>87</v>
      </c>
      <c r="F25" s="18">
        <v>4500</v>
      </c>
      <c r="G25" s="18">
        <v>21500</v>
      </c>
      <c r="H25" s="20">
        <f t="shared" si="0"/>
        <v>17000</v>
      </c>
      <c r="I25" s="21">
        <f t="shared" si="1"/>
        <v>3.77777777777778</v>
      </c>
      <c r="J25" s="22">
        <v>43873.4290277778</v>
      </c>
    </row>
    <row r="26" s="1" customFormat="1" ht="32.1" customHeight="1" spans="1:10">
      <c r="A26" s="9">
        <v>24</v>
      </c>
      <c r="B26" s="14" t="s">
        <v>633</v>
      </c>
      <c r="C26" s="15" t="s">
        <v>634</v>
      </c>
      <c r="D26" s="15" t="s">
        <v>29</v>
      </c>
      <c r="E26" s="17" t="s">
        <v>103</v>
      </c>
      <c r="F26" s="18">
        <v>900000</v>
      </c>
      <c r="G26" s="19">
        <v>1053000</v>
      </c>
      <c r="H26" s="20">
        <f t="shared" si="0"/>
        <v>153000</v>
      </c>
      <c r="I26" s="21">
        <f t="shared" si="1"/>
        <v>0.17</v>
      </c>
      <c r="J26" s="22">
        <v>43944.6643518519</v>
      </c>
    </row>
    <row r="27" s="1" customFormat="1" ht="32.1" customHeight="1" spans="1:10">
      <c r="A27" s="9">
        <v>25</v>
      </c>
      <c r="B27" s="14" t="s">
        <v>635</v>
      </c>
      <c r="C27" s="15" t="s">
        <v>636</v>
      </c>
      <c r="D27" s="17" t="s">
        <v>29</v>
      </c>
      <c r="E27" s="17" t="s">
        <v>30</v>
      </c>
      <c r="F27" s="18">
        <v>86207.56</v>
      </c>
      <c r="G27" s="19">
        <v>175207.56</v>
      </c>
      <c r="H27" s="20">
        <f t="shared" si="0"/>
        <v>89000</v>
      </c>
      <c r="I27" s="21">
        <f t="shared" si="1"/>
        <v>1.03239205471075</v>
      </c>
      <c r="J27" s="22">
        <v>43934.6611458333</v>
      </c>
    </row>
    <row r="28" s="1" customFormat="1" ht="32.1" customHeight="1" spans="1:10">
      <c r="A28" s="9">
        <v>26</v>
      </c>
      <c r="B28" s="23" t="s">
        <v>637</v>
      </c>
      <c r="C28" s="24" t="s">
        <v>450</v>
      </c>
      <c r="D28" s="25" t="s">
        <v>29</v>
      </c>
      <c r="E28" s="17" t="s">
        <v>87</v>
      </c>
      <c r="F28" s="26">
        <v>7900</v>
      </c>
      <c r="G28" s="26">
        <v>8900</v>
      </c>
      <c r="H28" s="20">
        <f t="shared" si="0"/>
        <v>1000</v>
      </c>
      <c r="I28" s="21">
        <f t="shared" si="1"/>
        <v>0.126582278481013</v>
      </c>
      <c r="J28" s="27">
        <v>43972.6548611111</v>
      </c>
    </row>
    <row r="29" s="1" customFormat="1" ht="32.1" customHeight="1" spans="1:10">
      <c r="A29" s="9">
        <v>27</v>
      </c>
      <c r="B29" s="23" t="s">
        <v>638</v>
      </c>
      <c r="C29" s="24" t="s">
        <v>450</v>
      </c>
      <c r="D29" s="25" t="s">
        <v>29</v>
      </c>
      <c r="E29" s="17" t="s">
        <v>358</v>
      </c>
      <c r="F29" s="26">
        <v>72460</v>
      </c>
      <c r="G29" s="26">
        <v>115460</v>
      </c>
      <c r="H29" s="20">
        <f t="shared" si="0"/>
        <v>43000</v>
      </c>
      <c r="I29" s="21">
        <f t="shared" si="1"/>
        <v>0.593430858404637</v>
      </c>
      <c r="J29" s="27">
        <v>43972.6439351852</v>
      </c>
    </row>
    <row r="30" s="2" customFormat="1" ht="32.1" customHeight="1" spans="1:10">
      <c r="A30" s="9">
        <v>28</v>
      </c>
      <c r="B30" s="23" t="s">
        <v>639</v>
      </c>
      <c r="C30" s="28" t="s">
        <v>640</v>
      </c>
      <c r="D30" s="28" t="s">
        <v>29</v>
      </c>
      <c r="E30" s="28" t="s">
        <v>103</v>
      </c>
      <c r="F30" s="29">
        <v>2000</v>
      </c>
      <c r="G30" s="19">
        <v>2360</v>
      </c>
      <c r="H30" s="30">
        <f t="shared" si="0"/>
        <v>360</v>
      </c>
      <c r="I30" s="31">
        <f t="shared" si="1"/>
        <v>0.18</v>
      </c>
      <c r="J30" s="27">
        <v>44004.690162037</v>
      </c>
    </row>
    <row r="31" s="2" customFormat="1" ht="32.1" customHeight="1" spans="1:10">
      <c r="A31" s="9">
        <v>29</v>
      </c>
      <c r="B31" s="23" t="s">
        <v>641</v>
      </c>
      <c r="C31" s="28" t="s">
        <v>640</v>
      </c>
      <c r="D31" s="28" t="s">
        <v>29</v>
      </c>
      <c r="E31" s="28" t="s">
        <v>103</v>
      </c>
      <c r="F31" s="29">
        <v>2000</v>
      </c>
      <c r="G31" s="19">
        <v>2090</v>
      </c>
      <c r="H31" s="30">
        <f t="shared" si="0"/>
        <v>90</v>
      </c>
      <c r="I31" s="31">
        <f t="shared" si="1"/>
        <v>0.045</v>
      </c>
      <c r="J31" s="27">
        <v>44004.66875</v>
      </c>
    </row>
    <row r="32" s="2" customFormat="1" ht="32.1" customHeight="1" spans="1:10">
      <c r="A32" s="9">
        <v>30</v>
      </c>
      <c r="B32" s="14" t="s">
        <v>642</v>
      </c>
      <c r="C32" s="28" t="s">
        <v>640</v>
      </c>
      <c r="D32" s="28" t="s">
        <v>29</v>
      </c>
      <c r="E32" s="28" t="s">
        <v>103</v>
      </c>
      <c r="F32" s="29">
        <v>8000</v>
      </c>
      <c r="G32" s="19">
        <v>11200</v>
      </c>
      <c r="H32" s="30">
        <f t="shared" si="0"/>
        <v>3200</v>
      </c>
      <c r="I32" s="31">
        <f t="shared" si="1"/>
        <v>0.4</v>
      </c>
      <c r="J32" s="32">
        <v>44004.6508796296</v>
      </c>
    </row>
    <row r="33" s="2" customFormat="1" ht="32.1" customHeight="1" spans="1:10">
      <c r="A33" s="9">
        <v>31</v>
      </c>
      <c r="B33" s="14" t="s">
        <v>643</v>
      </c>
      <c r="C33" s="28" t="s">
        <v>640</v>
      </c>
      <c r="D33" s="28" t="s">
        <v>29</v>
      </c>
      <c r="E33" s="28" t="s">
        <v>103</v>
      </c>
      <c r="F33" s="29">
        <v>1700</v>
      </c>
      <c r="G33" s="19">
        <v>2230</v>
      </c>
      <c r="H33" s="30">
        <f t="shared" si="0"/>
        <v>530</v>
      </c>
      <c r="I33" s="31">
        <f t="shared" si="1"/>
        <v>0.311764705882353</v>
      </c>
      <c r="J33" s="32">
        <v>44004.6271180556</v>
      </c>
    </row>
    <row r="34" s="2" customFormat="1" ht="32.1" customHeight="1" spans="1:10">
      <c r="A34" s="9">
        <v>32</v>
      </c>
      <c r="B34" s="14" t="s">
        <v>644</v>
      </c>
      <c r="C34" s="28" t="s">
        <v>645</v>
      </c>
      <c r="D34" s="28" t="s">
        <v>29</v>
      </c>
      <c r="E34" s="28" t="s">
        <v>103</v>
      </c>
      <c r="F34" s="18">
        <v>104638.1</v>
      </c>
      <c r="G34" s="19">
        <v>104638.1</v>
      </c>
      <c r="H34" s="30">
        <f t="shared" si="0"/>
        <v>0</v>
      </c>
      <c r="I34" s="31">
        <f t="shared" si="1"/>
        <v>0</v>
      </c>
      <c r="J34" s="32">
        <v>43992.4604166667</v>
      </c>
    </row>
    <row r="35" s="2" customFormat="1" ht="32.1" customHeight="1" spans="1:10">
      <c r="A35" s="9">
        <v>33</v>
      </c>
      <c r="B35" s="14" t="s">
        <v>646</v>
      </c>
      <c r="C35" s="28" t="s">
        <v>494</v>
      </c>
      <c r="D35" s="28" t="s">
        <v>29</v>
      </c>
      <c r="E35" s="28" t="s">
        <v>358</v>
      </c>
      <c r="F35" s="18">
        <v>12674.4</v>
      </c>
      <c r="G35" s="19">
        <v>13674.4</v>
      </c>
      <c r="H35" s="30">
        <f t="shared" si="0"/>
        <v>1000</v>
      </c>
      <c r="I35" s="31">
        <f t="shared" si="1"/>
        <v>0.0788991983841444</v>
      </c>
      <c r="J35" s="33">
        <v>43991.6548611111</v>
      </c>
    </row>
    <row r="36" s="2" customFormat="1" ht="32.1" customHeight="1" spans="1:10">
      <c r="A36" s="9">
        <v>34</v>
      </c>
      <c r="B36" s="34" t="s">
        <v>647</v>
      </c>
      <c r="C36" s="28" t="s">
        <v>494</v>
      </c>
      <c r="D36" s="28" t="s">
        <v>29</v>
      </c>
      <c r="E36" s="28" t="s">
        <v>103</v>
      </c>
      <c r="F36" s="35">
        <v>11708.83</v>
      </c>
      <c r="G36" s="36">
        <v>12708.83</v>
      </c>
      <c r="H36" s="30">
        <f t="shared" si="0"/>
        <v>1000</v>
      </c>
      <c r="I36" s="31">
        <f t="shared" si="1"/>
        <v>0.0854056297683031</v>
      </c>
      <c r="J36" s="37">
        <v>43991.6409722222</v>
      </c>
    </row>
    <row r="37" s="2" customFormat="1" ht="32.1" customHeight="1" spans="1:10">
      <c r="A37" s="9">
        <v>35</v>
      </c>
      <c r="B37" s="14" t="s">
        <v>648</v>
      </c>
      <c r="C37" s="28" t="s">
        <v>494</v>
      </c>
      <c r="D37" s="28" t="s">
        <v>29</v>
      </c>
      <c r="E37" s="28" t="s">
        <v>103</v>
      </c>
      <c r="F37" s="18">
        <v>66848.49</v>
      </c>
      <c r="G37" s="19">
        <v>66848.49</v>
      </c>
      <c r="H37" s="30">
        <f t="shared" si="0"/>
        <v>0</v>
      </c>
      <c r="I37" s="31">
        <f t="shared" si="1"/>
        <v>0</v>
      </c>
      <c r="J37" s="32">
        <v>43991.6270833333</v>
      </c>
    </row>
    <row r="38" s="2" customFormat="1" ht="32.1" customHeight="1" spans="1:10">
      <c r="A38" s="9">
        <v>36</v>
      </c>
      <c r="B38" s="14" t="s">
        <v>649</v>
      </c>
      <c r="C38" s="28" t="s">
        <v>494</v>
      </c>
      <c r="D38" s="28" t="s">
        <v>29</v>
      </c>
      <c r="E38" s="28" t="s">
        <v>358</v>
      </c>
      <c r="F38" s="18">
        <v>2593.86</v>
      </c>
      <c r="G38" s="19">
        <v>24593.86</v>
      </c>
      <c r="H38" s="30">
        <f t="shared" si="0"/>
        <v>22000</v>
      </c>
      <c r="I38" s="31">
        <f t="shared" si="1"/>
        <v>8.48156801060967</v>
      </c>
      <c r="J38" s="32">
        <v>43991.4504398148</v>
      </c>
    </row>
    <row r="39" s="2" customFormat="1" ht="32.1" customHeight="1" spans="1:10">
      <c r="A39" s="9">
        <v>37</v>
      </c>
      <c r="B39" s="14" t="s">
        <v>650</v>
      </c>
      <c r="C39" s="28" t="s">
        <v>494</v>
      </c>
      <c r="D39" s="28" t="s">
        <v>29</v>
      </c>
      <c r="E39" s="28" t="s">
        <v>358</v>
      </c>
      <c r="F39" s="18">
        <v>26969.99</v>
      </c>
      <c r="G39" s="19">
        <v>26969.99</v>
      </c>
      <c r="H39" s="30">
        <f t="shared" si="0"/>
        <v>0</v>
      </c>
      <c r="I39" s="31">
        <f t="shared" si="1"/>
        <v>0</v>
      </c>
      <c r="J39" s="32">
        <v>43991.4395833333</v>
      </c>
    </row>
    <row r="40" s="2" customFormat="1" ht="32.1" customHeight="1" spans="1:10">
      <c r="A40" s="9">
        <v>38</v>
      </c>
      <c r="B40" s="14" t="s">
        <v>651</v>
      </c>
      <c r="C40" s="28" t="s">
        <v>494</v>
      </c>
      <c r="D40" s="28" t="s">
        <v>29</v>
      </c>
      <c r="E40" s="28" t="s">
        <v>358</v>
      </c>
      <c r="F40" s="18">
        <v>67280.27</v>
      </c>
      <c r="G40" s="19">
        <v>247280.27</v>
      </c>
      <c r="H40" s="30">
        <f t="shared" si="0"/>
        <v>180000</v>
      </c>
      <c r="I40" s="31">
        <f t="shared" si="1"/>
        <v>2.67537570821282</v>
      </c>
      <c r="J40" s="32">
        <v>43991.435625</v>
      </c>
    </row>
    <row r="41" s="2" customFormat="1" ht="32.1" customHeight="1" spans="1:10">
      <c r="A41" s="9">
        <v>39</v>
      </c>
      <c r="B41" s="14" t="s">
        <v>652</v>
      </c>
      <c r="C41" s="28" t="s">
        <v>494</v>
      </c>
      <c r="D41" s="28" t="s">
        <v>29</v>
      </c>
      <c r="E41" s="28" t="s">
        <v>358</v>
      </c>
      <c r="F41" s="18">
        <v>28282.07</v>
      </c>
      <c r="G41" s="19">
        <v>28282.07</v>
      </c>
      <c r="H41" s="30">
        <f t="shared" si="0"/>
        <v>0</v>
      </c>
      <c r="I41" s="31">
        <f t="shared" si="1"/>
        <v>0</v>
      </c>
      <c r="J41" s="32">
        <v>43991.41875</v>
      </c>
    </row>
    <row r="42" s="2" customFormat="1" ht="32.1" customHeight="1" spans="1:10">
      <c r="A42" s="9">
        <v>40</v>
      </c>
      <c r="B42" s="14" t="s">
        <v>653</v>
      </c>
      <c r="C42" s="28" t="s">
        <v>654</v>
      </c>
      <c r="D42" s="28" t="s">
        <v>29</v>
      </c>
      <c r="E42" s="28" t="s">
        <v>358</v>
      </c>
      <c r="F42" s="18">
        <v>4650000</v>
      </c>
      <c r="G42" s="19">
        <v>4650000</v>
      </c>
      <c r="H42" s="30">
        <f t="shared" si="0"/>
        <v>0</v>
      </c>
      <c r="I42" s="31">
        <f t="shared" si="1"/>
        <v>0</v>
      </c>
      <c r="J42" s="32">
        <v>43986.6270833333</v>
      </c>
    </row>
    <row r="43" s="1" customFormat="1" ht="32.1" customHeight="1" spans="1:10">
      <c r="A43" s="9">
        <v>41</v>
      </c>
      <c r="B43" s="14" t="s">
        <v>655</v>
      </c>
      <c r="C43" s="15" t="s">
        <v>656</v>
      </c>
      <c r="D43" s="28" t="s">
        <v>29</v>
      </c>
      <c r="E43" s="17" t="s">
        <v>358</v>
      </c>
      <c r="F43" s="38">
        <v>640146</v>
      </c>
      <c r="G43" s="38">
        <v>640146</v>
      </c>
      <c r="H43" s="20">
        <f t="shared" si="0"/>
        <v>0</v>
      </c>
      <c r="I43" s="21">
        <f t="shared" si="1"/>
        <v>0</v>
      </c>
      <c r="J43" s="33">
        <v>44043.4604166667</v>
      </c>
    </row>
    <row r="44" s="1" customFormat="1" ht="32.1" customHeight="1" spans="1:10">
      <c r="A44" s="9">
        <v>42</v>
      </c>
      <c r="B44" s="23" t="s">
        <v>657</v>
      </c>
      <c r="C44" s="15" t="s">
        <v>658</v>
      </c>
      <c r="D44" s="28" t="s">
        <v>29</v>
      </c>
      <c r="E44" s="17" t="s">
        <v>34</v>
      </c>
      <c r="F44" s="38">
        <v>579462</v>
      </c>
      <c r="G44" s="38">
        <v>582462</v>
      </c>
      <c r="H44" s="20">
        <f t="shared" si="0"/>
        <v>3000</v>
      </c>
      <c r="I44" s="21">
        <f t="shared" si="1"/>
        <v>0.00517721610735475</v>
      </c>
      <c r="J44" s="32">
        <v>44041.6549537037</v>
      </c>
    </row>
    <row r="45" s="1" customFormat="1" ht="32.1" customHeight="1" spans="1:10">
      <c r="A45" s="9">
        <v>43</v>
      </c>
      <c r="B45" s="23" t="s">
        <v>659</v>
      </c>
      <c r="C45" s="15" t="s">
        <v>658</v>
      </c>
      <c r="D45" s="28" t="s">
        <v>29</v>
      </c>
      <c r="E45" s="17" t="s">
        <v>34</v>
      </c>
      <c r="F45" s="38">
        <v>579462</v>
      </c>
      <c r="G45" s="38">
        <v>589962</v>
      </c>
      <c r="H45" s="20">
        <f t="shared" si="0"/>
        <v>10500</v>
      </c>
      <c r="I45" s="21">
        <f t="shared" si="1"/>
        <v>0.0181202563757416</v>
      </c>
      <c r="J45" s="32">
        <v>44041.6518055556</v>
      </c>
    </row>
    <row r="46" s="1" customFormat="1" ht="32.1" customHeight="1" spans="1:10">
      <c r="A46" s="9">
        <v>44</v>
      </c>
      <c r="B46" s="23" t="s">
        <v>660</v>
      </c>
      <c r="C46" s="15" t="s">
        <v>658</v>
      </c>
      <c r="D46" s="28" t="s">
        <v>29</v>
      </c>
      <c r="E46" s="17" t="s">
        <v>34</v>
      </c>
      <c r="F46" s="38">
        <v>579462</v>
      </c>
      <c r="G46" s="38">
        <v>579962</v>
      </c>
      <c r="H46" s="20">
        <f t="shared" si="0"/>
        <v>500</v>
      </c>
      <c r="I46" s="21">
        <f t="shared" si="1"/>
        <v>0.000862869351225792</v>
      </c>
      <c r="J46" s="32">
        <v>44041.6270833333</v>
      </c>
    </row>
    <row r="47" s="1" customFormat="1" ht="32.1" customHeight="1" spans="1:10">
      <c r="A47" s="9">
        <v>45</v>
      </c>
      <c r="B47" s="14" t="s">
        <v>500</v>
      </c>
      <c r="C47" s="15" t="s">
        <v>494</v>
      </c>
      <c r="D47" s="28" t="s">
        <v>29</v>
      </c>
      <c r="E47" s="17" t="s">
        <v>358</v>
      </c>
      <c r="F47" s="38">
        <v>465.44</v>
      </c>
      <c r="G47" s="38">
        <v>465.44</v>
      </c>
      <c r="H47" s="20">
        <f t="shared" si="0"/>
        <v>0</v>
      </c>
      <c r="I47" s="21">
        <f t="shared" si="1"/>
        <v>0</v>
      </c>
      <c r="J47" s="32">
        <v>44029.66875</v>
      </c>
    </row>
    <row r="48" s="1" customFormat="1" ht="32.1" customHeight="1" spans="1:10">
      <c r="A48" s="9">
        <v>46</v>
      </c>
      <c r="B48" s="14" t="s">
        <v>661</v>
      </c>
      <c r="C48" s="15" t="s">
        <v>494</v>
      </c>
      <c r="D48" s="28" t="s">
        <v>29</v>
      </c>
      <c r="E48" s="17" t="s">
        <v>358</v>
      </c>
      <c r="F48" s="38">
        <v>386442.24</v>
      </c>
      <c r="G48" s="38">
        <v>456942.24</v>
      </c>
      <c r="H48" s="20">
        <f t="shared" si="0"/>
        <v>70500</v>
      </c>
      <c r="I48" s="21">
        <f t="shared" si="1"/>
        <v>0.182433473111014</v>
      </c>
      <c r="J48" s="32">
        <v>44029.6640046296</v>
      </c>
    </row>
    <row r="49" s="1" customFormat="1" ht="32.1" customHeight="1" spans="1:10">
      <c r="A49" s="9">
        <v>47</v>
      </c>
      <c r="B49" s="14" t="s">
        <v>662</v>
      </c>
      <c r="C49" s="15" t="s">
        <v>494</v>
      </c>
      <c r="D49" s="28" t="s">
        <v>29</v>
      </c>
      <c r="E49" s="17" t="s">
        <v>358</v>
      </c>
      <c r="F49" s="38">
        <v>104970.24</v>
      </c>
      <c r="G49" s="38">
        <v>105470.24</v>
      </c>
      <c r="H49" s="20">
        <f t="shared" si="0"/>
        <v>500</v>
      </c>
      <c r="I49" s="21">
        <f t="shared" si="1"/>
        <v>0.00476325480440933</v>
      </c>
      <c r="J49" s="32">
        <v>44029.6565393519</v>
      </c>
    </row>
    <row r="50" s="1" customFormat="1" ht="32.1" customHeight="1" spans="1:10">
      <c r="A50" s="9">
        <v>48</v>
      </c>
      <c r="B50" s="14" t="s">
        <v>663</v>
      </c>
      <c r="C50" s="15" t="s">
        <v>494</v>
      </c>
      <c r="D50" s="28" t="s">
        <v>29</v>
      </c>
      <c r="E50" s="17" t="s">
        <v>358</v>
      </c>
      <c r="F50" s="38">
        <v>65859.52</v>
      </c>
      <c r="G50" s="38">
        <v>71359.52</v>
      </c>
      <c r="H50" s="20">
        <f t="shared" si="0"/>
        <v>5500</v>
      </c>
      <c r="I50" s="21">
        <f t="shared" si="1"/>
        <v>0.0835110854133161</v>
      </c>
      <c r="J50" s="32">
        <v>44029.6410763889</v>
      </c>
    </row>
    <row r="51" s="1" customFormat="1" ht="32.1" customHeight="1" spans="1:10">
      <c r="A51" s="9">
        <v>49</v>
      </c>
      <c r="B51" s="14" t="s">
        <v>664</v>
      </c>
      <c r="C51" s="15" t="s">
        <v>494</v>
      </c>
      <c r="D51" s="28" t="s">
        <v>29</v>
      </c>
      <c r="E51" s="17" t="s">
        <v>358</v>
      </c>
      <c r="F51" s="38">
        <v>288639.53</v>
      </c>
      <c r="G51" s="38">
        <v>425639.53</v>
      </c>
      <c r="H51" s="20">
        <f t="shared" si="0"/>
        <v>137000</v>
      </c>
      <c r="I51" s="21">
        <f t="shared" si="1"/>
        <v>0.474640462448092</v>
      </c>
      <c r="J51" s="32">
        <v>44025.5355787037</v>
      </c>
    </row>
    <row r="52" s="1" customFormat="1" ht="32.1" customHeight="1" spans="1:10">
      <c r="A52" s="9">
        <v>50</v>
      </c>
      <c r="B52" s="14" t="s">
        <v>665</v>
      </c>
      <c r="C52" s="15" t="s">
        <v>494</v>
      </c>
      <c r="D52" s="17" t="s">
        <v>29</v>
      </c>
      <c r="E52" s="17" t="s">
        <v>358</v>
      </c>
      <c r="F52" s="38">
        <v>98157.66</v>
      </c>
      <c r="G52" s="39">
        <v>132157.66</v>
      </c>
      <c r="H52" s="20">
        <f t="shared" si="0"/>
        <v>34000</v>
      </c>
      <c r="I52" s="21">
        <f t="shared" si="1"/>
        <v>0.346381525394962</v>
      </c>
      <c r="J52" s="32">
        <v>44025.4877083333</v>
      </c>
    </row>
    <row r="53" s="1" customFormat="1" ht="32.1" customHeight="1" spans="1:10">
      <c r="A53" s="9">
        <v>51</v>
      </c>
      <c r="B53" s="14" t="s">
        <v>666</v>
      </c>
      <c r="C53" s="15" t="s">
        <v>667</v>
      </c>
      <c r="D53" s="17" t="s">
        <v>29</v>
      </c>
      <c r="E53" s="17" t="s">
        <v>34</v>
      </c>
      <c r="F53" s="38">
        <v>1190000</v>
      </c>
      <c r="G53" s="39">
        <v>1190000</v>
      </c>
      <c r="H53" s="20">
        <f t="shared" si="0"/>
        <v>0</v>
      </c>
      <c r="I53" s="21">
        <f t="shared" si="1"/>
        <v>0</v>
      </c>
      <c r="J53" s="32">
        <v>44020.6270833333</v>
      </c>
    </row>
    <row r="54" s="1" customFormat="1" ht="32.1" customHeight="1" spans="1:10">
      <c r="A54" s="9">
        <v>52</v>
      </c>
      <c r="B54" s="14" t="s">
        <v>668</v>
      </c>
      <c r="C54" s="15" t="s">
        <v>669</v>
      </c>
      <c r="D54" s="17" t="s">
        <v>29</v>
      </c>
      <c r="E54" s="17" t="s">
        <v>87</v>
      </c>
      <c r="F54" s="38">
        <v>56633</v>
      </c>
      <c r="G54" s="39">
        <v>68133</v>
      </c>
      <c r="H54" s="20">
        <f t="shared" si="0"/>
        <v>11500</v>
      </c>
      <c r="I54" s="21">
        <f t="shared" si="1"/>
        <v>0.203061819080748</v>
      </c>
      <c r="J54" s="32">
        <v>44019.7042708333</v>
      </c>
    </row>
    <row r="55" s="1" customFormat="1" ht="32.1" customHeight="1" spans="1:10">
      <c r="A55" s="9">
        <v>53</v>
      </c>
      <c r="B55" s="14" t="s">
        <v>670</v>
      </c>
      <c r="C55" s="15" t="s">
        <v>671</v>
      </c>
      <c r="D55" s="15" t="s">
        <v>29</v>
      </c>
      <c r="E55" s="17" t="s">
        <v>103</v>
      </c>
      <c r="F55" s="18">
        <v>2216</v>
      </c>
      <c r="G55" s="19">
        <v>2716</v>
      </c>
      <c r="H55" s="30">
        <f t="shared" si="0"/>
        <v>500</v>
      </c>
      <c r="I55" s="31">
        <f t="shared" si="1"/>
        <v>0.225631768953069</v>
      </c>
      <c r="J55" s="33">
        <v>44062.4604166667</v>
      </c>
    </row>
    <row r="56" s="3" customFormat="1" ht="32.1" customHeight="1" spans="1:10">
      <c r="A56" s="9">
        <v>54</v>
      </c>
      <c r="B56" s="40" t="s">
        <v>672</v>
      </c>
      <c r="C56" s="25" t="s">
        <v>615</v>
      </c>
      <c r="D56" s="25" t="s">
        <v>29</v>
      </c>
      <c r="E56" s="25" t="s">
        <v>87</v>
      </c>
      <c r="F56" s="41">
        <v>13500</v>
      </c>
      <c r="G56" s="41">
        <v>44500</v>
      </c>
      <c r="H56" s="30">
        <f t="shared" si="0"/>
        <v>31000</v>
      </c>
      <c r="I56" s="31">
        <f t="shared" si="1"/>
        <v>2.2962962962963</v>
      </c>
      <c r="J56" s="42">
        <v>44104.6691319444</v>
      </c>
    </row>
    <row r="57" s="3" customFormat="1" ht="32.1" customHeight="1" spans="1:10">
      <c r="A57" s="9">
        <v>55</v>
      </c>
      <c r="B57" s="40" t="s">
        <v>673</v>
      </c>
      <c r="C57" s="25" t="s">
        <v>615</v>
      </c>
      <c r="D57" s="25" t="s">
        <v>29</v>
      </c>
      <c r="E57" s="25" t="s">
        <v>87</v>
      </c>
      <c r="F57" s="41">
        <v>4000</v>
      </c>
      <c r="G57" s="41">
        <v>13500</v>
      </c>
      <c r="H57" s="30">
        <f t="shared" si="0"/>
        <v>9500</v>
      </c>
      <c r="I57" s="31">
        <f t="shared" si="1"/>
        <v>2.375</v>
      </c>
      <c r="J57" s="42">
        <v>44104.6597222222</v>
      </c>
    </row>
    <row r="58" s="3" customFormat="1" ht="32.1" customHeight="1" spans="1:10">
      <c r="A58" s="9">
        <v>56</v>
      </c>
      <c r="B58" s="40" t="s">
        <v>674</v>
      </c>
      <c r="C58" s="25" t="s">
        <v>615</v>
      </c>
      <c r="D58" s="25" t="s">
        <v>29</v>
      </c>
      <c r="E58" s="25" t="s">
        <v>87</v>
      </c>
      <c r="F58" s="41">
        <v>4000</v>
      </c>
      <c r="G58" s="41">
        <v>14500</v>
      </c>
      <c r="H58" s="30">
        <f t="shared" si="0"/>
        <v>10500</v>
      </c>
      <c r="I58" s="31">
        <f t="shared" si="1"/>
        <v>2.625</v>
      </c>
      <c r="J58" s="42">
        <v>44104.6547916667</v>
      </c>
    </row>
    <row r="59" s="3" customFormat="1" ht="32.1" customHeight="1" spans="1:10">
      <c r="A59" s="9">
        <v>57</v>
      </c>
      <c r="B59" s="40" t="s">
        <v>675</v>
      </c>
      <c r="C59" s="25" t="s">
        <v>615</v>
      </c>
      <c r="D59" s="25" t="s">
        <v>29</v>
      </c>
      <c r="E59" s="25" t="s">
        <v>87</v>
      </c>
      <c r="F59" s="41">
        <v>8000</v>
      </c>
      <c r="G59" s="41">
        <v>14500</v>
      </c>
      <c r="H59" s="30">
        <f t="shared" si="0"/>
        <v>6500</v>
      </c>
      <c r="I59" s="31">
        <f t="shared" si="1"/>
        <v>0.8125</v>
      </c>
      <c r="J59" s="42">
        <v>44104.6388078704</v>
      </c>
    </row>
    <row r="60" s="3" customFormat="1" ht="32.1" customHeight="1" spans="1:10">
      <c r="A60" s="9">
        <v>58</v>
      </c>
      <c r="B60" s="40" t="s">
        <v>676</v>
      </c>
      <c r="C60" s="25" t="s">
        <v>615</v>
      </c>
      <c r="D60" s="25" t="s">
        <v>29</v>
      </c>
      <c r="E60" s="25" t="s">
        <v>87</v>
      </c>
      <c r="F60" s="41">
        <v>16400</v>
      </c>
      <c r="G60" s="41">
        <v>58900</v>
      </c>
      <c r="H60" s="30">
        <f t="shared" si="0"/>
        <v>42500</v>
      </c>
      <c r="I60" s="31">
        <f t="shared" si="1"/>
        <v>2.59146341463415</v>
      </c>
      <c r="J60" s="42">
        <v>44104.6370601852</v>
      </c>
    </row>
    <row r="61" s="2" customFormat="1" ht="32.1" customHeight="1" spans="1:10">
      <c r="A61" s="9">
        <v>59</v>
      </c>
      <c r="B61" s="14" t="s">
        <v>677</v>
      </c>
      <c r="C61" s="15" t="s">
        <v>669</v>
      </c>
      <c r="D61" s="15" t="s">
        <v>29</v>
      </c>
      <c r="E61" s="17" t="s">
        <v>87</v>
      </c>
      <c r="F61" s="18">
        <v>20700</v>
      </c>
      <c r="G61" s="19">
        <v>20700</v>
      </c>
      <c r="H61" s="30">
        <f t="shared" si="0"/>
        <v>0</v>
      </c>
      <c r="I61" s="31">
        <f t="shared" si="1"/>
        <v>0</v>
      </c>
      <c r="J61" s="32">
        <v>44095.6409722222</v>
      </c>
    </row>
    <row r="62" s="2" customFormat="1" ht="32.1" customHeight="1" spans="1:10">
      <c r="A62" s="9">
        <v>60</v>
      </c>
      <c r="B62" s="23" t="s">
        <v>678</v>
      </c>
      <c r="C62" s="15" t="s">
        <v>265</v>
      </c>
      <c r="D62" s="15" t="s">
        <v>29</v>
      </c>
      <c r="E62" s="17" t="s">
        <v>87</v>
      </c>
      <c r="F62" s="18">
        <v>2800</v>
      </c>
      <c r="G62" s="19">
        <v>2800</v>
      </c>
      <c r="H62" s="30">
        <f t="shared" si="0"/>
        <v>0</v>
      </c>
      <c r="I62" s="31">
        <f t="shared" si="1"/>
        <v>0</v>
      </c>
      <c r="J62" s="32">
        <v>44095.4604166667</v>
      </c>
    </row>
    <row r="63" s="2" customFormat="1" ht="32.1" customHeight="1" spans="1:10">
      <c r="A63" s="9">
        <v>61</v>
      </c>
      <c r="B63" s="23" t="s">
        <v>679</v>
      </c>
      <c r="C63" s="15" t="s">
        <v>669</v>
      </c>
      <c r="D63" s="15" t="s">
        <v>29</v>
      </c>
      <c r="E63" s="17" t="s">
        <v>87</v>
      </c>
      <c r="F63" s="18">
        <v>6156</v>
      </c>
      <c r="G63" s="19">
        <v>6156</v>
      </c>
      <c r="H63" s="30">
        <f t="shared" si="0"/>
        <v>0</v>
      </c>
      <c r="I63" s="31">
        <f t="shared" si="1"/>
        <v>0</v>
      </c>
      <c r="J63" s="32">
        <v>44095.4604166667</v>
      </c>
    </row>
    <row r="64" s="1" customFormat="1" ht="32.1" customHeight="1" spans="1:10">
      <c r="A64" s="9">
        <v>62</v>
      </c>
      <c r="B64" s="14" t="s">
        <v>680</v>
      </c>
      <c r="C64" s="15" t="s">
        <v>83</v>
      </c>
      <c r="D64" s="17" t="s">
        <v>29</v>
      </c>
      <c r="E64" s="17" t="s">
        <v>358</v>
      </c>
      <c r="F64" s="18">
        <v>172733</v>
      </c>
      <c r="G64" s="19">
        <v>267733</v>
      </c>
      <c r="H64" s="30">
        <f t="shared" si="0"/>
        <v>95000</v>
      </c>
      <c r="I64" s="31">
        <f t="shared" si="1"/>
        <v>0.54998176376257</v>
      </c>
      <c r="J64" s="32">
        <v>44126.6628009259</v>
      </c>
    </row>
    <row r="65" s="1" customFormat="1" ht="32.1" customHeight="1" spans="1:10">
      <c r="A65" s="9">
        <v>63</v>
      </c>
      <c r="B65" s="14" t="s">
        <v>681</v>
      </c>
      <c r="C65" s="15" t="s">
        <v>83</v>
      </c>
      <c r="D65" s="17" t="s">
        <v>29</v>
      </c>
      <c r="E65" s="17" t="s">
        <v>87</v>
      </c>
      <c r="F65" s="18">
        <v>89100</v>
      </c>
      <c r="G65" s="19">
        <v>89100</v>
      </c>
      <c r="H65" s="30">
        <f t="shared" si="0"/>
        <v>0</v>
      </c>
      <c r="I65" s="31">
        <f t="shared" si="1"/>
        <v>0</v>
      </c>
      <c r="J65" s="32">
        <v>44126.6270833333</v>
      </c>
    </row>
    <row r="66" s="3" customFormat="1" ht="32.1" customHeight="1" spans="1:10">
      <c r="A66" s="9">
        <v>64</v>
      </c>
      <c r="B66" s="14" t="s">
        <v>682</v>
      </c>
      <c r="C66" s="28" t="s">
        <v>683</v>
      </c>
      <c r="D66" s="17" t="s">
        <v>29</v>
      </c>
      <c r="E66" s="17" t="s">
        <v>358</v>
      </c>
      <c r="F66" s="18">
        <v>10300</v>
      </c>
      <c r="G66" s="18">
        <v>10300</v>
      </c>
      <c r="H66" s="30">
        <f t="shared" si="0"/>
        <v>0</v>
      </c>
      <c r="I66" s="31">
        <f t="shared" si="1"/>
        <v>0</v>
      </c>
      <c r="J66" s="32">
        <v>44161.4604166667</v>
      </c>
    </row>
    <row r="67" s="3" customFormat="1" ht="32.1" customHeight="1" spans="1:10">
      <c r="A67" s="9">
        <v>65</v>
      </c>
      <c r="B67" s="14" t="s">
        <v>684</v>
      </c>
      <c r="C67" s="28" t="s">
        <v>374</v>
      </c>
      <c r="D67" s="17" t="s">
        <v>29</v>
      </c>
      <c r="E67" s="17" t="s">
        <v>358</v>
      </c>
      <c r="F67" s="18">
        <v>190524.6</v>
      </c>
      <c r="G67" s="18">
        <v>190524.6</v>
      </c>
      <c r="H67" s="30">
        <f t="shared" ref="H67:H84" si="2">G67-F67</f>
        <v>0</v>
      </c>
      <c r="I67" s="31">
        <f t="shared" ref="I67:I84" si="3">H67/F67</f>
        <v>0</v>
      </c>
      <c r="J67" s="32">
        <v>44154</v>
      </c>
    </row>
    <row r="68" s="2" customFormat="1" ht="32.1" customHeight="1" spans="1:10">
      <c r="A68" s="9">
        <v>66</v>
      </c>
      <c r="B68" s="14" t="s">
        <v>685</v>
      </c>
      <c r="C68" s="15" t="s">
        <v>282</v>
      </c>
      <c r="D68" s="28" t="s">
        <v>29</v>
      </c>
      <c r="E68" s="17" t="s">
        <v>358</v>
      </c>
      <c r="F68" s="18">
        <v>257300</v>
      </c>
      <c r="G68" s="19">
        <v>718300</v>
      </c>
      <c r="H68" s="30">
        <f t="shared" si="2"/>
        <v>461000</v>
      </c>
      <c r="I68" s="31">
        <f t="shared" si="3"/>
        <v>1.79168286047415</v>
      </c>
      <c r="J68" s="33">
        <v>44138.6367592593</v>
      </c>
    </row>
    <row r="69" s="2" customFormat="1" ht="32.1" customHeight="1" spans="1:10">
      <c r="A69" s="9">
        <v>67</v>
      </c>
      <c r="B69" s="14" t="s">
        <v>686</v>
      </c>
      <c r="C69" s="15" t="s">
        <v>494</v>
      </c>
      <c r="D69" s="28" t="s">
        <v>29</v>
      </c>
      <c r="E69" s="17" t="s">
        <v>358</v>
      </c>
      <c r="F69" s="18">
        <v>551416</v>
      </c>
      <c r="G69" s="19">
        <v>805416</v>
      </c>
      <c r="H69" s="30">
        <f t="shared" si="2"/>
        <v>254000</v>
      </c>
      <c r="I69" s="31">
        <f t="shared" si="3"/>
        <v>0.460632263118952</v>
      </c>
      <c r="J69" s="33">
        <v>44138.5272453704</v>
      </c>
    </row>
    <row r="70" s="2" customFormat="1" ht="32.1" customHeight="1" spans="1:10">
      <c r="A70" s="9">
        <v>68</v>
      </c>
      <c r="B70" s="14" t="s">
        <v>687</v>
      </c>
      <c r="C70" s="15" t="s">
        <v>494</v>
      </c>
      <c r="D70" s="28" t="s">
        <v>29</v>
      </c>
      <c r="E70" s="17" t="s">
        <v>103</v>
      </c>
      <c r="F70" s="18">
        <v>24284.16</v>
      </c>
      <c r="G70" s="19">
        <v>24284.16</v>
      </c>
      <c r="H70" s="30">
        <f t="shared" si="2"/>
        <v>0</v>
      </c>
      <c r="I70" s="31">
        <f t="shared" si="3"/>
        <v>0</v>
      </c>
      <c r="J70" s="33">
        <v>44138.5020833333</v>
      </c>
    </row>
    <row r="71" s="2" customFormat="1" ht="32.1" customHeight="1" spans="1:10">
      <c r="A71" s="9">
        <v>69</v>
      </c>
      <c r="B71" s="14" t="s">
        <v>688</v>
      </c>
      <c r="C71" s="15" t="s">
        <v>494</v>
      </c>
      <c r="D71" s="28" t="s">
        <v>29</v>
      </c>
      <c r="E71" s="17" t="s">
        <v>358</v>
      </c>
      <c r="F71" s="18">
        <v>41032.96</v>
      </c>
      <c r="G71" s="19">
        <v>136032.96</v>
      </c>
      <c r="H71" s="30">
        <f t="shared" si="2"/>
        <v>95000</v>
      </c>
      <c r="I71" s="31">
        <f t="shared" si="3"/>
        <v>2.31521196618523</v>
      </c>
      <c r="J71" s="33">
        <v>44138.4910416667</v>
      </c>
    </row>
    <row r="72" s="2" customFormat="1" ht="32.1" customHeight="1" spans="1:10">
      <c r="A72" s="9">
        <v>70</v>
      </c>
      <c r="B72" s="14" t="s">
        <v>689</v>
      </c>
      <c r="C72" s="15" t="s">
        <v>494</v>
      </c>
      <c r="D72" s="28" t="s">
        <v>29</v>
      </c>
      <c r="E72" s="17" t="s">
        <v>103</v>
      </c>
      <c r="F72" s="18">
        <v>68805.12</v>
      </c>
      <c r="G72" s="19">
        <v>72805.12</v>
      </c>
      <c r="H72" s="30">
        <f t="shared" si="2"/>
        <v>4000</v>
      </c>
      <c r="I72" s="31">
        <f t="shared" si="3"/>
        <v>0.0581352085426201</v>
      </c>
      <c r="J72" s="33">
        <v>44138.4779861111</v>
      </c>
    </row>
    <row r="73" s="2" customFormat="1" ht="32.1" customHeight="1" spans="1:10">
      <c r="A73" s="9">
        <v>71</v>
      </c>
      <c r="B73" s="14" t="s">
        <v>690</v>
      </c>
      <c r="C73" s="15" t="s">
        <v>494</v>
      </c>
      <c r="D73" s="28" t="s">
        <v>29</v>
      </c>
      <c r="E73" s="17" t="s">
        <v>358</v>
      </c>
      <c r="F73" s="18">
        <v>4379.64</v>
      </c>
      <c r="G73" s="19">
        <v>26379.64</v>
      </c>
      <c r="H73" s="30">
        <f t="shared" si="2"/>
        <v>22000</v>
      </c>
      <c r="I73" s="31">
        <f t="shared" si="3"/>
        <v>5.02324391959156</v>
      </c>
      <c r="J73" s="33">
        <v>44138.4629166667</v>
      </c>
    </row>
    <row r="74" s="2" customFormat="1" ht="32.1" customHeight="1" spans="1:10">
      <c r="A74" s="9">
        <v>72</v>
      </c>
      <c r="B74" s="14" t="s">
        <v>691</v>
      </c>
      <c r="C74" s="15" t="s">
        <v>692</v>
      </c>
      <c r="D74" s="15" t="s">
        <v>693</v>
      </c>
      <c r="E74" s="17" t="s">
        <v>87</v>
      </c>
      <c r="F74" s="18">
        <v>4860</v>
      </c>
      <c r="G74" s="19">
        <v>4860</v>
      </c>
      <c r="H74" s="30">
        <f t="shared" si="2"/>
        <v>0</v>
      </c>
      <c r="I74" s="31">
        <f t="shared" si="3"/>
        <v>0</v>
      </c>
      <c r="J74" s="33">
        <v>44138.4604166667</v>
      </c>
    </row>
    <row r="75" s="2" customFormat="1" ht="32.1" customHeight="1" spans="1:10">
      <c r="A75" s="9">
        <v>73</v>
      </c>
      <c r="B75" s="14" t="s">
        <v>694</v>
      </c>
      <c r="C75" s="15" t="s">
        <v>494</v>
      </c>
      <c r="D75" s="28" t="s">
        <v>29</v>
      </c>
      <c r="E75" s="17" t="s">
        <v>103</v>
      </c>
      <c r="F75" s="18">
        <v>12207.36</v>
      </c>
      <c r="G75" s="19">
        <v>12207.36</v>
      </c>
      <c r="H75" s="30">
        <f t="shared" si="2"/>
        <v>0</v>
      </c>
      <c r="I75" s="31">
        <f t="shared" si="3"/>
        <v>0</v>
      </c>
      <c r="J75" s="33">
        <v>44138.4326388889</v>
      </c>
    </row>
    <row r="76" s="2" customFormat="1" ht="32.1" customHeight="1" spans="1:10">
      <c r="A76" s="9">
        <v>74</v>
      </c>
      <c r="B76" s="14" t="s">
        <v>695</v>
      </c>
      <c r="C76" s="15" t="s">
        <v>494</v>
      </c>
      <c r="D76" s="28" t="s">
        <v>29</v>
      </c>
      <c r="E76" s="17" t="s">
        <v>103</v>
      </c>
      <c r="F76" s="18">
        <v>19645.44</v>
      </c>
      <c r="G76" s="19">
        <v>19645.44</v>
      </c>
      <c r="H76" s="30">
        <f t="shared" si="2"/>
        <v>0</v>
      </c>
      <c r="I76" s="31">
        <f t="shared" si="3"/>
        <v>0</v>
      </c>
      <c r="J76" s="33">
        <v>44138.41875</v>
      </c>
    </row>
    <row r="77" s="1" customFormat="1" ht="32.1" customHeight="1" spans="1:10">
      <c r="A77" s="9">
        <v>75</v>
      </c>
      <c r="B77" s="14" t="s">
        <v>696</v>
      </c>
      <c r="C77" s="15" t="s">
        <v>692</v>
      </c>
      <c r="D77" s="17" t="s">
        <v>693</v>
      </c>
      <c r="E77" s="17" t="s">
        <v>87</v>
      </c>
      <c r="F77" s="18">
        <v>26730</v>
      </c>
      <c r="G77" s="19">
        <v>26730</v>
      </c>
      <c r="H77" s="30">
        <f t="shared" si="2"/>
        <v>0</v>
      </c>
      <c r="I77" s="31">
        <f t="shared" si="3"/>
        <v>0</v>
      </c>
      <c r="J77" s="33">
        <v>44190.4604166667</v>
      </c>
    </row>
    <row r="78" s="1" customFormat="1" ht="32.1" customHeight="1" spans="1:10">
      <c r="A78" s="9">
        <v>76</v>
      </c>
      <c r="B78" s="14" t="s">
        <v>697</v>
      </c>
      <c r="C78" s="15" t="s">
        <v>494</v>
      </c>
      <c r="D78" s="17" t="s">
        <v>29</v>
      </c>
      <c r="E78" s="17" t="s">
        <v>30</v>
      </c>
      <c r="F78" s="18">
        <v>25501.84</v>
      </c>
      <c r="G78" s="19">
        <v>72501.84</v>
      </c>
      <c r="H78" s="30">
        <f t="shared" si="2"/>
        <v>47000</v>
      </c>
      <c r="I78" s="31">
        <f t="shared" si="3"/>
        <v>1.84300426949585</v>
      </c>
      <c r="J78" s="33">
        <v>44182.7064583333</v>
      </c>
    </row>
    <row r="79" s="1" customFormat="1" ht="32.1" customHeight="1" spans="1:10">
      <c r="A79" s="9">
        <v>77</v>
      </c>
      <c r="B79" s="14" t="s">
        <v>698</v>
      </c>
      <c r="C79" s="15" t="s">
        <v>494</v>
      </c>
      <c r="D79" s="17" t="s">
        <v>29</v>
      </c>
      <c r="E79" s="17" t="s">
        <v>30</v>
      </c>
      <c r="F79" s="18">
        <v>9040</v>
      </c>
      <c r="G79" s="19">
        <v>31040</v>
      </c>
      <c r="H79" s="30">
        <f t="shared" si="2"/>
        <v>22000</v>
      </c>
      <c r="I79" s="31">
        <f t="shared" si="3"/>
        <v>2.43362831858407</v>
      </c>
      <c r="J79" s="33">
        <v>44182.6722106481</v>
      </c>
    </row>
    <row r="80" s="1" customFormat="1" ht="32.1" customHeight="1" spans="1:10">
      <c r="A80" s="9">
        <v>78</v>
      </c>
      <c r="B80" s="14" t="s">
        <v>647</v>
      </c>
      <c r="C80" s="15" t="s">
        <v>494</v>
      </c>
      <c r="D80" s="17" t="s">
        <v>29</v>
      </c>
      <c r="E80" s="17" t="s">
        <v>30</v>
      </c>
      <c r="F80" s="18">
        <v>4926.8</v>
      </c>
      <c r="G80" s="19">
        <v>18926.8</v>
      </c>
      <c r="H80" s="30">
        <f t="shared" si="2"/>
        <v>14000</v>
      </c>
      <c r="I80" s="31">
        <f t="shared" si="3"/>
        <v>2.84160103921409</v>
      </c>
      <c r="J80" s="33">
        <v>44182.6609259259</v>
      </c>
    </row>
    <row r="81" s="1" customFormat="1" ht="32.1" customHeight="1" spans="1:10">
      <c r="A81" s="9">
        <v>79</v>
      </c>
      <c r="B81" s="14" t="s">
        <v>651</v>
      </c>
      <c r="C81" s="15" t="s">
        <v>494</v>
      </c>
      <c r="D81" s="17" t="s">
        <v>29</v>
      </c>
      <c r="E81" s="17" t="s">
        <v>30</v>
      </c>
      <c r="F81" s="18">
        <v>1862.24</v>
      </c>
      <c r="G81" s="19">
        <v>7862.24</v>
      </c>
      <c r="H81" s="30">
        <f t="shared" si="2"/>
        <v>6000</v>
      </c>
      <c r="I81" s="31">
        <f t="shared" si="3"/>
        <v>3.22192628232666</v>
      </c>
      <c r="J81" s="33">
        <v>44182.6448148148</v>
      </c>
    </row>
    <row r="82" s="1" customFormat="1" ht="32.1" customHeight="1" spans="1:10">
      <c r="A82" s="9">
        <v>80</v>
      </c>
      <c r="B82" s="14" t="s">
        <v>699</v>
      </c>
      <c r="C82" s="15" t="s">
        <v>494</v>
      </c>
      <c r="D82" s="17" t="s">
        <v>29</v>
      </c>
      <c r="E82" s="17" t="s">
        <v>30</v>
      </c>
      <c r="F82" s="18">
        <v>123011.8</v>
      </c>
      <c r="G82" s="19">
        <v>359011.8</v>
      </c>
      <c r="H82" s="30">
        <f t="shared" si="2"/>
        <v>236000</v>
      </c>
      <c r="I82" s="31">
        <f t="shared" si="3"/>
        <v>1.91851513432045</v>
      </c>
      <c r="J82" s="33">
        <v>44182.6388425926</v>
      </c>
    </row>
    <row r="83" s="1" customFormat="1" ht="32.1" customHeight="1" spans="1:10">
      <c r="A83" s="9">
        <v>81</v>
      </c>
      <c r="B83" s="14" t="s">
        <v>700</v>
      </c>
      <c r="C83" s="15" t="s">
        <v>701</v>
      </c>
      <c r="D83" s="15" t="s">
        <v>29</v>
      </c>
      <c r="E83" s="17" t="s">
        <v>702</v>
      </c>
      <c r="F83" s="18">
        <v>43200000</v>
      </c>
      <c r="G83" s="18">
        <v>43200000</v>
      </c>
      <c r="H83" s="30">
        <f t="shared" si="2"/>
        <v>0</v>
      </c>
      <c r="I83" s="31">
        <f t="shared" si="3"/>
        <v>0</v>
      </c>
      <c r="J83" s="33">
        <v>44179.6270833333</v>
      </c>
    </row>
    <row r="84" s="1" customFormat="1" ht="32.1" customHeight="1" spans="1:10">
      <c r="A84" s="9">
        <v>82</v>
      </c>
      <c r="B84" s="14" t="s">
        <v>703</v>
      </c>
      <c r="C84" s="15" t="s">
        <v>437</v>
      </c>
      <c r="D84" s="17" t="s">
        <v>29</v>
      </c>
      <c r="E84" s="17" t="s">
        <v>87</v>
      </c>
      <c r="F84" s="18">
        <v>800</v>
      </c>
      <c r="G84" s="19">
        <v>2800</v>
      </c>
      <c r="H84" s="30">
        <f t="shared" si="2"/>
        <v>2000</v>
      </c>
      <c r="I84" s="31">
        <f t="shared" si="3"/>
        <v>2.5</v>
      </c>
      <c r="J84" s="32">
        <v>44167</v>
      </c>
    </row>
    <row r="85" s="1" customFormat="1" ht="32.1" customHeight="1" spans="1:10">
      <c r="A85" s="43"/>
      <c r="B85" s="23"/>
      <c r="C85" s="28"/>
      <c r="D85" s="28"/>
      <c r="E85" s="28"/>
      <c r="F85" s="18"/>
      <c r="G85" s="19"/>
      <c r="H85" s="30"/>
      <c r="I85" s="31"/>
      <c r="J85" s="27"/>
    </row>
    <row r="86" s="4" customFormat="1" ht="32.1" customHeight="1" spans="1:10">
      <c r="A86" s="44" t="s">
        <v>498</v>
      </c>
      <c r="B86" s="45"/>
      <c r="C86" s="46"/>
      <c r="D86" s="46"/>
      <c r="E86" s="46"/>
      <c r="F86" s="47">
        <f t="shared" ref="F86:H86" si="4">SUM(F3:F85)</f>
        <v>55712457.25</v>
      </c>
      <c r="G86" s="47">
        <f t="shared" si="4"/>
        <v>58092137.25</v>
      </c>
      <c r="H86" s="47">
        <f t="shared" si="4"/>
        <v>2379680</v>
      </c>
      <c r="I86" s="48">
        <f>H86/F86</f>
        <v>0.0427136069285474</v>
      </c>
      <c r="J86" s="49"/>
    </row>
    <row r="87" s="4" customFormat="1" ht="32.1" customHeight="1" spans="1:10">
      <c r="A87" s="50"/>
      <c r="B87" s="51"/>
      <c r="C87" s="51"/>
      <c r="D87" s="51"/>
      <c r="E87" s="51"/>
      <c r="F87" s="51"/>
      <c r="G87" s="51"/>
      <c r="H87" s="51"/>
      <c r="I87" s="51"/>
      <c r="J87" s="52"/>
    </row>
  </sheetData>
  <mergeCells count="2">
    <mergeCell ref="A1:J1"/>
    <mergeCell ref="A87:J87"/>
  </mergeCells>
  <hyperlinks>
    <hyperlink ref="B14" r:id="rId1" display="中国邮政储蓄银行青海省分行标的八：青AM4845大众桑塔纳轿车" tooltip="http://www.unibid.cn/portal/pro/javascript:void(0);"/>
    <hyperlink ref="B15" r:id="rId1" display="中国邮政储蓄银行青海省分行标的九：青AK7918大众桑塔纳轿车" tooltip="http://www.unibid.cn/portal/pro/javascript:void(0);"/>
    <hyperlink ref="B16" r:id="rId1" display="中国邮政储蓄银行青海省分行标的十：青A3182F大众桑塔纳轿车" tooltip="http://www.unibid.cn/portal/pro/javascript:void(0);"/>
    <hyperlink ref="B17" r:id="rId1" display="中国邮政储蓄银行青海省分行标的十一：青B55321大众桑塔纳轿车" tooltip="http://www.unibid.cn/portal/pro/javascript:void(0);"/>
    <hyperlink ref="B18" r:id="rId1" display="中国邮政储蓄银行青海省分行标的十二：青B80322大众桑塔纳轿车" tooltip="http://www.unibid.cn/portal/pro/javascript:void(0);"/>
    <hyperlink ref="B19" r:id="rId1" display="中国邮政储蓄银行青海省分行标的十三：青B80255大众桑塔纳轿车" tooltip="http://www.unibid.cn/portal/pro/javascript:void(0);"/>
    <hyperlink ref="B20" r:id="rId1" display="中国邮政储蓄银行青海省分行标的十四：青H13289大众桑塔纳轿车" tooltip="http://www.unibid.cn/portal/pro/javascript:void(0);"/>
    <hyperlink ref="B21" r:id="rId1" display="中国邮政储蓄银行青海省分行标的十五：青C15886大众桑塔纳轿车" tooltip="http://www.unibid.cn/portal/pro/javascript:void(0);"/>
    <hyperlink ref="B22" r:id="rId1" display="中国邮政储蓄银行青海省分行标的十六：青C12886大众桑塔纳轿车" tooltip="http://www.unibid.cn/portal/pro/javascript:void(0);"/>
    <hyperlink ref="B23" r:id="rId1" display="中国邮政储蓄银行青海省分行标的十七：青H71167大众桑塔纳轿车" tooltip="http://www.unibid.cn/portal/pro/javascript:void(0);"/>
    <hyperlink ref="B24" r:id="rId1" display="中国邮政储蓄银行青海省分行标的十八：青AK7919大众桑塔纳轿车" tooltip="http://www.unibid.cn/portal/pro/javascript:void(0);"/>
    <hyperlink ref="B25" r:id="rId1" display="中国邮政储蓄银行青海省分行标的一：青H07117尼桑普通客车" tooltip="http://www.unibid.cn/portal/pro/javascript:void(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统计</vt:lpstr>
      <vt:lpstr>2026</vt:lpstr>
      <vt:lpstr>2025</vt:lpstr>
      <vt:lpstr>2024</vt:lpstr>
      <vt:lpstr>2023</vt:lpstr>
      <vt:lpstr>2022</vt:lpstr>
      <vt:lpstr>2021</vt:lpstr>
      <vt:lpstr>2020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space</cp:lastModifiedBy>
  <dcterms:created xsi:type="dcterms:W3CDTF">2023-05-12T11:15:00Z</dcterms:created>
  <dcterms:modified xsi:type="dcterms:W3CDTF">2026-06-21T10:45:27Z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FDFB98E6B0F04AA4B5285FE9CB1C34B6_12</vt:lpwstr>
  </property>
  <property fmtid="{D5CDD505-2E9C-101B-9397-08002B2CF9AE}" pid="4" name="CalculationRule">
    <vt:i4>0</vt:i4>
  </property>
</Properties>
</file>